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34" documentId="8_{321D8A1C-7B59-4948-B564-02D39B7C38A3}" xr6:coauthVersionLast="47" xr6:coauthVersionMax="47" xr10:uidLastSave="{992B1C8C-5791-4A01-9882-6980F1B604D2}"/>
  <bookViews>
    <workbookView xWindow="-120" yWindow="-120" windowWidth="38640" windowHeight="21120" xr2:uid="{00000000-000D-0000-FFFF-FFFF00000000}"/>
  </bookViews>
  <sheets>
    <sheet name="1. Cover &amp; Instructions" sheetId="1" r:id="rId1"/>
    <sheet name="2. Executive Summary" sheetId="2" r:id="rId2"/>
    <sheet name="3. Control Register" sheetId="3" r:id="rId3"/>
    <sheet name="4. Ownership Register" sheetId="7" r:id="rId4"/>
  </sheets>
  <definedNames>
    <definedName name="_xlnm._FilterDatabase" localSheetId="2" hidden="1">'3. Control Register'!$A$1:$P$84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D11" i="2"/>
  <c r="D10" i="2"/>
  <c r="D9" i="2"/>
  <c r="D8" i="2"/>
  <c r="D7" i="2"/>
  <c r="D6" i="2"/>
  <c r="D5" i="2"/>
  <c r="D4" i="2"/>
  <c r="D3" i="2"/>
  <c r="G12" i="2"/>
  <c r="F12" i="2"/>
  <c r="E12" i="2"/>
  <c r="C12" i="2"/>
  <c r="G11" i="2"/>
  <c r="F11" i="2"/>
  <c r="E11" i="2"/>
  <c r="C11" i="2"/>
  <c r="G10" i="2"/>
  <c r="F10" i="2"/>
  <c r="E10" i="2"/>
  <c r="C10" i="2"/>
  <c r="G9" i="2"/>
  <c r="F9" i="2"/>
  <c r="E9" i="2"/>
  <c r="C9" i="2"/>
  <c r="G8" i="2"/>
  <c r="F8" i="2"/>
  <c r="E8" i="2"/>
  <c r="C8" i="2"/>
  <c r="G7" i="2"/>
  <c r="F7" i="2"/>
  <c r="E7" i="2"/>
  <c r="C7" i="2"/>
  <c r="G6" i="2"/>
  <c r="F6" i="2"/>
  <c r="E6" i="2"/>
  <c r="C6" i="2"/>
  <c r="G5" i="2"/>
  <c r="F5" i="2"/>
  <c r="E5" i="2"/>
  <c r="C5" i="2"/>
  <c r="G4" i="2"/>
  <c r="F4" i="2"/>
  <c r="E4" i="2"/>
  <c r="C4" i="2"/>
  <c r="G3" i="2"/>
  <c r="F3" i="2"/>
  <c r="E3" i="2"/>
  <c r="C3" i="2"/>
  <c r="D13" i="2" l="1"/>
  <c r="E13" i="2"/>
  <c r="H10" i="2"/>
  <c r="H4" i="2"/>
  <c r="I4" i="2" s="1"/>
  <c r="H8" i="2"/>
  <c r="I8" i="2" s="1"/>
  <c r="H7" i="2"/>
  <c r="I7" i="2" s="1"/>
  <c r="C13" i="2"/>
  <c r="F13" i="2"/>
  <c r="H5" i="2"/>
  <c r="I5" i="2" s="1"/>
  <c r="I10" i="2"/>
  <c r="H12" i="2"/>
  <c r="I12" i="2" s="1"/>
  <c r="H3" i="2"/>
  <c r="I3" i="2" s="1"/>
  <c r="H6" i="2"/>
  <c r="I6" i="2" s="1"/>
  <c r="H9" i="2"/>
  <c r="I9" i="2" s="1"/>
  <c r="H11" i="2"/>
  <c r="I11" i="2" s="1"/>
  <c r="G13" i="2"/>
  <c r="H13" i="2" l="1"/>
  <c r="I13" i="2" s="1"/>
</calcChain>
</file>

<file path=xl/sharedStrings.xml><?xml version="1.0" encoding="utf-8"?>
<sst xmlns="http://schemas.openxmlformats.org/spreadsheetml/2006/main" count="1266" uniqueCount="505">
  <si>
    <t>Social Engineering Control Assessment (SECA) v1.0</t>
  </si>
  <si>
    <t xml:space="preserve">  pretext8.org</t>
  </si>
  <si>
    <t>ORGANISATION DETAILS</t>
  </si>
  <si>
    <t>Organisation name</t>
  </si>
  <si>
    <t>Enter organisation name</t>
  </si>
  <si>
    <t>Industry / sector</t>
  </si>
  <si>
    <t>e.g. Public Sector / Private / Military &amp; Defence / Critical Infrastructure</t>
  </si>
  <si>
    <t>Primary contact name</t>
  </si>
  <si>
    <t>Enter name</t>
  </si>
  <si>
    <t>Primary contact role</t>
  </si>
  <si>
    <t>Enter role title</t>
  </si>
  <si>
    <t>Primary contact email</t>
  </si>
  <si>
    <t>Enter email address</t>
  </si>
  <si>
    <t>DOCUMENT CONTROL</t>
  </si>
  <si>
    <t>Date completed</t>
  </si>
  <si>
    <t>DD/MM/YYYY</t>
  </si>
  <si>
    <t>Date of next review</t>
  </si>
  <si>
    <t>Completed by</t>
  </si>
  <si>
    <t>Name and role</t>
  </si>
  <si>
    <t>Approved by</t>
  </si>
  <si>
    <t>Document classification</t>
  </si>
  <si>
    <t>e.g. OFFICIAL / OFFICIAL: Sensitive / PROTECTED</t>
  </si>
  <si>
    <t>HOW TO USE THIS SECA</t>
  </si>
  <si>
    <t>Tab 2 — Executive Summary</t>
  </si>
  <si>
    <t>Auto-populated from entries in Tab 3. Do not edit directly.</t>
  </si>
  <si>
    <t>Tab 3 — Control Register</t>
  </si>
  <si>
    <t>Tab 4 — Ownership Register</t>
  </si>
  <si>
    <t xml:space="preserve">Record the named lead, contributing, and assurance owners for each control. </t>
  </si>
  <si>
    <t>Scoping</t>
  </si>
  <si>
    <t>Scoping consideration: Not every control will apply equally to every organisation. Determine applicability using the organisation’s operating context, threat exposure, sensitive workflows and decision paths, technologies, third-party relationships, physical environment, potential consequences and applicable obligations. Findings from a Pretext8 Capability Review may also be used to help focus the assessment, but completion of a Capability Review is not required before using SECA. Controls that are not applicable should be marked accordingly with a brief rationale.</t>
  </si>
  <si>
    <t>STATUS DEFINITIONS</t>
  </si>
  <si>
    <t>Implemented</t>
  </si>
  <si>
    <t>The control’s Core Requirement is implemented, supported by appropriate evidence, and operating as intended within the organisation’s defined scope.</t>
  </si>
  <si>
    <t>Partially Implemented</t>
  </si>
  <si>
    <t>The Core Requirement is only partly implemented, or the control exists but is not operating consistently, completely, or with sufficient evidence to demonstrate the intended outcome.</t>
  </si>
  <si>
    <t>Not Implemented</t>
  </si>
  <si>
    <t>The Core Requirement has not been implemented, or implementation is insufficient to achieve the control’s intended outcome. The resulting gap should be addressed through the organisation’s existing remediation or risk-management process.</t>
  </si>
  <si>
    <t>Not Applicable</t>
  </si>
  <si>
    <t>The control does not apply to the organisation’s defined operating context, systems, workflows, threat exposure, or other relevant conditions. The rationale for non-applicability must be documented.</t>
  </si>
  <si>
    <t>Not Assessed</t>
  </si>
  <si>
    <t>The control has not yet been evaluated against its Core Requirement.</t>
  </si>
  <si>
    <t>DISCLAIMER: Completion or use of the Social Engineering Control Assessment (SECA) does not constitute certification, accreditation, or a determination of legal, regulatory, or standards compliance.</t>
  </si>
  <si>
    <t>Domain</t>
  </si>
  <si>
    <t>Domain Name</t>
  </si>
  <si>
    <t>Controls</t>
  </si>
  <si>
    <t>% Assessed</t>
  </si>
  <si>
    <t>GOV</t>
  </si>
  <si>
    <t>Governance, Assurance &amp; Documentation</t>
  </si>
  <si>
    <t>IDA</t>
  </si>
  <si>
    <t>Identity &amp; Access Assurance</t>
  </si>
  <si>
    <t>FST</t>
  </si>
  <si>
    <t>Finance, Supplier &amp; Third-Party Controls</t>
  </si>
  <si>
    <t>AVE</t>
  </si>
  <si>
    <t>Authority, Verification &amp; Escalation</t>
  </si>
  <si>
    <t>MPE</t>
  </si>
  <si>
    <t>Messaging, Platform &amp; Endpoint Safety</t>
  </si>
  <si>
    <t>DTM</t>
  </si>
  <si>
    <t>Detection &amp; Monitoring</t>
  </si>
  <si>
    <t>IRR</t>
  </si>
  <si>
    <t>Incident Response, Containment &amp; Trust Recovery</t>
  </si>
  <si>
    <t>PHY</t>
  </si>
  <si>
    <t>Physical, Site &amp; Asset Protection</t>
  </si>
  <si>
    <t>IEX</t>
  </si>
  <si>
    <t>Information Exposure &amp; Disclosure Control</t>
  </si>
  <si>
    <t>PHM</t>
  </si>
  <si>
    <t>Personnel &amp; Human Risk Management</t>
  </si>
  <si>
    <t>Total</t>
  </si>
  <si>
    <t>Control ID</t>
  </si>
  <si>
    <t>Control Name</t>
  </si>
  <si>
    <t>Control Statement</t>
  </si>
  <si>
    <t>Core Requirement</t>
  </si>
  <si>
    <t>Implementation Status</t>
  </si>
  <si>
    <t>Implementation Notes</t>
  </si>
  <si>
    <t>Evidence Location</t>
  </si>
  <si>
    <t>Evidence Description</t>
  </si>
  <si>
    <t>Gaps Identified</t>
  </si>
  <si>
    <t>Remediation Action</t>
  </si>
  <si>
    <t>Remediation Owner</t>
  </si>
  <si>
    <t>Notes</t>
  </si>
  <si>
    <t>GOV-01</t>
  </si>
  <si>
    <t>Policy and procedure governance</t>
  </si>
  <si>
    <t>Social engineering defence requirements are formally established, owned and maintained through organisational policy and supporting procedures.</t>
  </si>
  <si>
    <t>Maintain approved organisational requirements for social engineering defence, either through a dedicated policy or within relevant existing policies.
Requirements must establish expectations for verification, challenge and refusal, reporting and escalation, and the handling of exceptions to required safeguards.
Assign ownership for the procedures that implement these requirements, keep them current and make them accessible to personnel when they are needed. Procedures must account for foreseeable operational pressures that could otherwise encourage required safeguards to be bypassed.
Review and update relevant requirements and procedures following material incidents, exercises, assurance findings, or significant organisational, process or system changes.</t>
  </si>
  <si>
    <t>GOV-02</t>
  </si>
  <si>
    <t>Control deviation and failure management</t>
  </si>
  <si>
    <t>Material or repeated deviations from required social engineering safeguards are reviewed to identify systemic weaknesses and drive corrective action.</t>
  </si>
  <si>
    <t>Identify and document material deviations from required verification, approval and other social engineering safeguards, and assess their potential consequence.
Where deviations are repeated, related or indicate a broader weakness, investigate contributing factors such as workload, process design, tooling, guidance or training, and track appropriate corrective actions to completion.
Where a deviation reflects a legitimate and recurring operational need, revise the affected process or establish an authorised exception in accordance with AVE-06.</t>
  </si>
  <si>
    <t>GOV-03</t>
  </si>
  <si>
    <t>Control ownership and resourcing</t>
  </si>
  <si>
    <t>Responsibilities for implementing and maintaining social engineering controls are clearly assigned across relevant business and security functions.</t>
  </si>
  <si>
    <t>Responsibilities for implementing and maintaining applicable social engineering controls are assigned to relevant business and security functions. Shared responsibilities and dependencies are documented and communicated. Provide responsible personnel with sufficient authority and resources to fulfil their responsibilities. Where a control must remain available during personnel absence or outside normal operating hours, define appropriate alternate ownership or coverage.</t>
  </si>
  <si>
    <t>GOV-04</t>
  </si>
  <si>
    <t>Lessons learned and control uplift</t>
  </si>
  <si>
    <t>Lessons from social engineering incidents, near misses, exercises and assurance activities are used to identify, prioritise and address control improvements.</t>
  </si>
  <si>
    <t>Lessons learnt from social engineering incidents, near misses, exercises and assurance activities are captured, and areas for improvement are identified, prioritised and actioned in a timely manner. Material control weaknesses are recorded in the organisation’s existing corrective action or plan of action and milestones process.</t>
  </si>
  <si>
    <t>GOV-05</t>
  </si>
  <si>
    <t>Social engineering testing and simulation programme</t>
  </si>
  <si>
    <t>Authorised social engineering testing and simulations are conducted safely across relevant attack types, delivery channels and business processes to identify weaknesses in affected controls.</t>
  </si>
  <si>
    <t>A social engineering testing and simulation programme is developed, implemented and maintained. The programme covers a representative range of social engineering attack types and delivery channels relevant to the organisation, including email and messaging, voice, in-person and physical access scenarios where applicable. Testing assesses relevant personnel, workflows and controls and is conducted by appropriately authorised internal personnel or contracted service providers. Findings are recorded and used to identify, prioritise and address weaknesses in affected controls.</t>
  </si>
  <si>
    <t>GOV-06</t>
  </si>
  <si>
    <t>Integration of social engineering risk into governance</t>
  </si>
  <si>
    <t>Social engineering risks, control weaknesses and remediation activities are managed through the organisation’s established risk management processes.</t>
  </si>
  <si>
    <t>Social engineering risks, including those arising from control weaknesses, repeated failures, authorised exceptions and incidents, are incorporated into the organisation’s cyber security, operational risk or enterprise risk management processes. Associated findings and remediation activities are managed through those processes. Where suitable processes do not exist, they are developed, implemented and maintained.</t>
  </si>
  <si>
    <t>GOV-07</t>
  </si>
  <si>
    <t>Threat and exposure assessment</t>
  </si>
  <si>
    <t>Social engineering threats and exposures relevant to the organisation’s operating context are identified, documented and assessed.</t>
  </si>
  <si>
    <t>Maintain an assessment of the social engineering threats and exposures relevant to the organisation’s operating context. The assessment addresses relevant attacker objectives and methods, likely targets and attack paths, and organisational, public, digital, personnel and third-party factors that could enable social engineering or increase its impact. Potential consequences are assessed, and the assessment is kept current.</t>
  </si>
  <si>
    <t>GOV-08</t>
  </si>
  <si>
    <t>High-consequence decision path inventory</t>
  </si>
  <si>
    <t>High-consequence actions and decisions susceptible to social engineering are identified and documented, together with the authority, verification and trust dependencies on which they rely.</t>
  </si>
  <si>
    <t>Maintain a record of the actions and decisions through which social engineering could cause material harm. For each action or decision, document the roles authorised to request, perform and approve it; the verification and authorised exception controls that apply; the potential consequences of misuse; and any internal, third-party or platform dependencies relied upon. The record may be incorporated into existing policies, procedures, delegations, process maps or workflow documentation and is kept current.</t>
  </si>
  <si>
    <t>IDA-01</t>
  </si>
  <si>
    <t>Identity verification</t>
  </si>
  <si>
    <t>Requester identity is verified to an appropriate level of assurance before identity-dependent actions or decisions are completed.</t>
  </si>
  <si>
    <t>Where an action or decision depends on the identity of a requester, verify the claimed identity to the level of assurance required for that action.
Use an authenticated workflow, established contact channel, existing credential or authoritative record that was associated with the claimed identity before the interaction began.
A contact channel, identity attribute or verification method introduced or changed during the interaction must not be used as the sole basis for establishing identity.
Where an authenticated workflow already provides the required level of identity assurance, additional verification is not required.</t>
  </si>
  <si>
    <t>IDA-02</t>
  </si>
  <si>
    <t>Helpdesk identity verification</t>
  </si>
  <si>
    <t>Account-affecting support requests maintain the required level of identity assurance, including when normal authentication or verification cannot be completed.</t>
  </si>
  <si>
    <t>Account-affecting actions performed through helpdesk or other support channels must follow approved procedures that maintain the level of identity assurance required for the action.
Where the requester cannot complete the normal authentication or verification process, use an authorised recovery, identity-proofing or exception pathway that provides appropriate assurance before the action proceeds.
Where the required assurance cannot be established, the request must not proceed on the basis of persuasive context, urgency, familiarity or other claims made during the interaction.</t>
  </si>
  <si>
    <t>IDA-03</t>
  </si>
  <si>
    <t>Account recovery controls</t>
  </si>
  <si>
    <t>Account recovery provides a controlled means of restoring access when the authenticators normally required are unavailable or compromised.</t>
  </si>
  <si>
    <t>Define approved account recovery and access-restoration processes that provide identity assurance proportionate to the account and access being restored.
Recovery must not be completed solely using information, contact details or recovery methods introduced or changed during the recovery request, or using an authenticator reported as lost or compromised.
Notify the account holder of successful recovery through an established channel independent of the recovery method used and provide a means to report an unauthorised recovery.
Where password reset, MFA re-enrolment, lost-device recovery, recovery-code use or another recovery process restores access to an identity recorded under IDA-11, and the normally required authenticator is unavailable or compromised, require either:
- two independent established recovery methods; or
- one established recovery method together with successful authentication using an unaffected authenticator already bound to the identity.
Recovery methods used together must not depend on the same device, account or communication channel. Control of a telephone number through SMS or voice must not, by itself, be sufficient to complete the recovery.</t>
  </si>
  <si>
    <t>IDA-04</t>
  </si>
  <si>
    <t>Multi-factor authentication coverage</t>
  </si>
  <si>
    <t>Organisational accounts assigned to personnel are protected by multi-factor authentication.</t>
  </si>
  <si>
    <t>Multi-factor authentication must be enforced for all organisational accounts assigned to personnel. Authentication methods and alternate sign-in paths that permit those accounts to authenticate without MFA must be disabled.</t>
  </si>
  <si>
    <t>IDA-05</t>
  </si>
  <si>
    <t>Push-based multi-factor authentication</t>
  </si>
  <si>
    <t>Push-based multi-factor authentication requires transaction-specific user interaction and is protected against repeated or unsolicited approval requests.</t>
  </si>
  <si>
    <t>Where push notifications are used for multi-factor authentication, require the user to transfer a transaction-specific secret or value between the primary authentication channel and the out-of-band authenticator before authentication is completed.
Comparison-and-approve methods, including selecting a matching value from a displayed list, must not be used as the sole mechanism for approving the authentication request.
Limit the rate or total number of push notifications that can be generated and provide users with a clear means to deny and report unexpected authentication requests.</t>
  </si>
  <si>
    <t>IDA-06</t>
  </si>
  <si>
    <t>Phishing-resistant authentication</t>
  </si>
  <si>
    <t>Phishing-resistant multi-factor authentication is required for identities and access paths with elevated phishing risk.</t>
  </si>
  <si>
    <t>Require phishing-resistant multi-factor authentication for identities recorded under IDA-11.
Where the GOV-07 assessment identifies a material risk of phishing, including real-time credential or authentication relay, require phishing-resistant multi-factor authentication for the affected personnel accounts or access paths.</t>
  </si>
  <si>
    <t>IDA-07</t>
  </si>
  <si>
    <t>Credential handling</t>
  </si>
  <si>
    <t>Authentication credentials and recovery secrets are not disclosed or shared outside the authorised processes in which they are intended to be used.</t>
  </si>
  <si>
    <t>Prohibit the sharing, verbal disclosure or unauthorised transmission of passwords, passphrases, recovery codes, one-time codes and other authentication secrets outside approved authentication, credential-management or recovery processes.
Personnel must understand that authentication secrets must not be provided in response to requests from another person, including personnel claiming to represent IT, support, security or another trusted function.
Where an authentication credential or recovery secret is known or suspected to have been exposed, promptly revoke, rotate or otherwise invalidate it as appropriate.</t>
  </si>
  <si>
    <t>IDA-08</t>
  </si>
  <si>
    <t>Identity indicator reliability and adaptive verification</t>
  </si>
  <si>
    <t>Communication characteristics and contextual familiarity are treated as supporting indicators rather than proof of identity where a request requires verification.</t>
  </si>
  <si>
    <t>Treat voice, video, caller ID, writing style, contextual knowledge, account familiarity, conversation or thread history and similar communication cues as supporting indicators rather than proof of identity.
For request classes defined under AVE-04, verification must remain effective where these indicators are forged, manipulated or otherwise unreliable.
Where synthetic media, spoofing, account compromise or another relevant threat materially reduces confidence in normal communication cues, apply the step-up verification requirements defined under AVE-04.</t>
  </si>
  <si>
    <t>IDA-09</t>
  </si>
  <si>
    <t>Trusted identity record integrity</t>
  </si>
  <si>
    <t>Identity verification and recovery information is protected from unverified change and is not relied upon while its integrity is uncertain.</t>
  </si>
  <si>
    <t>Identify the records and information relied upon for identity verification and account recovery and protect them from unauthorised or unverified change.
Changes to registered contact details, recovery information or trusted callback information must be authorised, attributable and independently validated before the changed information is relied upon for verification or recovery.
Notify the identity holder of changes that could affect verification or recovery through an established channel independent of the information changed.
Where verification or recovery information is disputed or suspected to be compromised, do not rely upon it until the issue has been resolved.</t>
  </si>
  <si>
    <t>IDA-10</t>
  </si>
  <si>
    <t>Authenticator registration and replacement</t>
  </si>
  <si>
    <t>Authenticators are added, replaced and removed through authorised processes that verify the identity of the account holder and prevent unauthorised enrolment.</t>
  </si>
  <si>
    <t>Authenticators must be registered, replaced and removed through authorised processes that link them to the correct identity. Before an additional or replacement authenticator is registered, the account holder must authenticate using an existing authenticator already linked to the account. Where this cannot be completed, the transaction must follow the applicable IDA-03 recovery process. Account holders must be notified when an authenticator is added, replaced or removed, and unauthorised authenticators must be promptly invalidated.</t>
  </si>
  <si>
    <t>IDA-11</t>
  </si>
  <si>
    <t>Privileged and high-impact identity protection</t>
  </si>
  <si>
    <t>Organisational identities whose privileged access or organisational authority could enable material organisational harm are identified and maintained as a governed population.</t>
  </si>
  <si>
    <t>Maintain a governed record of organisational identities with privileged access and organisational identities assigned to personnel whose authority over actions or decision paths recorded under GOV-08 could enable material organisational harm if compromised. The record must identify the personnel or responsible function accountable for each identity and the basis for its inclusion, and must be kept current when identities, access, authority or role assignments change.</t>
  </si>
  <si>
    <t>IDA-12</t>
  </si>
  <si>
    <t>Application consent and delegated authorisation governance</t>
  </si>
  <si>
    <t>Application access to organisational data and functions is restricted so personnel cannot grant unauthorised or malicious applications access through user consent.</t>
  </si>
  <si>
    <t>Where organisational services allow personnel to grant applications access to organisational data or functions, user consent must be disabled or restricted to organisation-approved applications and permissions. Requests for access outside those restrictions must be authorised through an organisation-controlled process. Application consent grants must be identifiable and withdrawn where they were not authorised or are associated with a malicious application.</t>
  </si>
  <si>
    <t>IDA-13</t>
  </si>
  <si>
    <t>Authorised identity provisioning</t>
  </si>
  <si>
    <t>Organisational identities are created only from authorised and verifiable onboarding, engagement or access arrangements.</t>
  </si>
  <si>
    <t>Provision organisational identities through an established process based on an authorised onboarding, engagement or access record.
Where an identity-creation request is made outside the normal process, independently verify the originating authority and approval before creating the identity.
Maintain sufficient association between the identity and its authorised source record to establish why and for whom the identity was created.</t>
  </si>
  <si>
    <t>FST-01</t>
  </si>
  <si>
    <t>Financial approvals and segregation of duties</t>
  </si>
  <si>
    <t>Financial actions are subject to defined approval and segregation requirements that cannot be bypassed through urgency, authority or other social engineering pressure.</t>
  </si>
  <si>
    <t>Define and maintain financial delegations and approval requirements proportionate to the value and risk of financial actions.
Identify the financial actions that require independent approval or segregation of duties and enforce those requirements. Where separation is required, the same person must not both initiate and provide final authorisation for the action.
Requests to bypass required approval or segregation arrangements must not be actioned.
Keep approval and delegation arrangements current when relevant roles, delegations, processes or payment systems change.</t>
  </si>
  <si>
    <t>FST-02</t>
  </si>
  <si>
    <t>Procurement workflow and payment obligation integrity</t>
  </si>
  <si>
    <t>Procurement and supplier payment actions follow authorised workflows and are supported by a valid obligation to pay.</t>
  </si>
  <si>
    <t>Define and maintain authorised workflows for procurement and supplier payment actions. Requests outside those workflows must not be actioned unless managed through an authorised exception process. Before a supplier invoice or procurement-related payment request is approved for payment, confirm that it relates to an authorised order, contract or other valid obligation and, where applicable, that the conditions for payment have been met.</t>
  </si>
  <si>
    <t>FST-03</t>
  </si>
  <si>
    <t>Supplier and customer record integrity</t>
  </si>
  <si>
    <t>Trusted supplier and customer information used for financial transactions and business interactions is protected from unauthorised or unverified change.</t>
  </si>
  <si>
    <t>Maintain authoritative supplier and customer records for information relied upon in financial transactions and business interactions.
Restrict changes to authorised personnel and ensure material changes remain attributable.
Independently verify changes to payment details, authorised representatives, domains, portals or other information used to communicate or transact with a supplier or customer using an established contact method or authoritative source that was not introduced through the change request. Do not rely on changed information until the required verification has been completed.</t>
  </si>
  <si>
    <t>FST-04</t>
  </si>
  <si>
    <t>Third-party access governance</t>
  </si>
  <si>
    <t>Third-party access is authorised for a defined purpose, periodically reviewed or time-limited, and withdrawn when no longer required.</t>
  </si>
  <si>
    <t>Access granted to third parties for organisational systems, services or information must be authorised by an accountable organisational owner for a defined purpose. The access must be subject to an expiry or review arrangement appropriate to the engagement and withdrawn when it is no longer required or authorised.</t>
  </si>
  <si>
    <t>FST-05</t>
  </si>
  <si>
    <t>Contractor verification</t>
  </si>
  <si>
    <t>Third-party personnel are independently verified and granted only the physical and logical access required for an authorised engagement, with temporary access withdrawn when the engagement ends.</t>
  </si>
  <si>
    <t>Verify the identity, employer, work authorisation and access need of contractors, technicians, auditors, couriers and service providers against the engaging business owner through an independent channel before granting physical or logical access, and revoke temporary access when the engagement ends. Where one engagement receives both physical and logical access, the records must identify the same engagement and close together.</t>
  </si>
  <si>
    <t>FST-06</t>
  </si>
  <si>
    <t>Non-standard value transfer controls</t>
  </si>
  <si>
    <t>Non-standard payment and purchasing methods are subject to the same verification, approval and reporting safeguards as standard financial transactions.</t>
  </si>
  <si>
    <t>Define and enforce rules for non-standard payment methods and purchasing pathways, including gift cards, vouchers, prepaid cards, cryptocurrency, peer-to-peer transfers and emergency purchases. Apply the approval and verification requirements of FST-01 and FST-08 regardless of urgency, executive framing or value. Refuse and report attempts to convert an in-progress request to a non-standard method. Where an emergency-purchase pathway exists, require named authorisation and post-use review.</t>
  </si>
  <si>
    <t>FST-07</t>
  </si>
  <si>
    <t>Software and update source verification</t>
  </si>
  <si>
    <t>Software, tools and updates are obtained through approved sources and independently verified before installation, particularly when installation requests are unexpected or unsolicited.</t>
  </si>
  <si>
    <t>Define approved sources and delivery paths for software, tools and updates, and ensure legitimacy can be verified independently of the instruction to install or update. Use signing, trusted distribution channels or equivalent integrity checks appropriate to the technology. Where an installation or update instruction is unsolicited, unexpected or outside the normal approved process, verify it through the relevant approved procurement, support or change process before action and treat suspicious instructions as reportable.</t>
  </si>
  <si>
    <t>FST-08</t>
  </si>
  <si>
    <t>Payee and payment destination verification</t>
  </si>
  <si>
    <t>New or changed payment destinations are independently verified before payments are released, with unresolved destinations prevented from proceeding.</t>
  </si>
  <si>
    <t>Independently establish the legitimacy of every new or changed payment destination before the payment is released, using contact details held in the organisation’s FST-03 counterparty records and not details supplied within the request.
Review recent payee and banking-detail changes before high-value payments are released, and place the payment on hold under AVE-13 where destination legitimacy remains unresolved.</t>
  </si>
  <si>
    <t>FST-09</t>
  </si>
  <si>
    <t>External support and remote session assurance</t>
  </si>
  <si>
    <t>External support interactions are independently verified as legitimate and authorised before instructions are followed or access is granted.</t>
  </si>
  <si>
    <t>Define approved external support providers and the authorised channels or processes through which support engagements are initiated.
Before following instructions, granting access or starting a remote-support session, verify that the interaction relates to an expected and authorised support need, such as a ticket, work order or scheduled engagement.
Use approved remote-support methods and limit access to what is required for the support activity.
Treat unexpected providers, support tools, initiation methods, timing or requests for access outside the expected scope as suspicious and verify them independently before proceeding.
Alternative support arrangements used when normal channels are unavailable must provide equivalent verification of the provider and support engagement.</t>
  </si>
  <si>
    <t>FST-10</t>
  </si>
  <si>
    <t>Payroll and employee payment change assurance</t>
  </si>
  <si>
    <t>Changes to employee payment details are independently verified and confirmed through trusted organisational channels before they take effect.</t>
  </si>
  <si>
    <t>Manage changes to salary destination, reimbursement and other employee payment details through approved processes that independently verify the employee using contact details or channels already held by the organisation, rather than details supplied in the change request.
Apply equivalent verification whether the request is submitted through self-service, email, HR personnel or another approved channel.
Notify the employee through a trusted organisational channel when payment details are changed, and do not complete requests that cannot be satisfactorily verified.</t>
  </si>
  <si>
    <t>FST-11</t>
  </si>
  <si>
    <t>Third-party establishment and legitimacy verification</t>
  </si>
  <si>
    <t>Third-party legitimacy and representative authority are independently verified before access, payment or other organisational trust is granted.</t>
  </si>
  <si>
    <t>Before establishing a trusted third-party relationship, independently verify that the third party is a legitimate organisation or provider and confirm the organisational need for the relationship.
Verify the identity and authority of the individuals representing the third party using independently obtained or trusted organisational information rather than relying solely on contact details or evidence supplied by the requester.
Apply equivalent verification where subcontractors, delegates or other representatives will receive access, authority, payment or other organisational trust through the relationship.
Revalidate the third party where a material change, prolonged inactivity or other circumstance creates reasonable doubt about the continued basis for that trust.</t>
  </si>
  <si>
    <t>AVE-01</t>
  </si>
  <si>
    <t>Approval workflow integrity</t>
  </si>
  <si>
    <t>Sensitive actions are subject to controlled approval workflows that preserve separation of duties and prevent a single individual from completing the action end-to-end.</t>
  </si>
  <si>
    <t>Apply formal approval workflows to actions identified under GOV-08 or otherwise requiring approval under organisational policy. Preserve required approval steps and separation of duties so that one person cannot request, approve and complete a sensitive action where independent approval is required. Do not allow urgency, authority, familiarity, informal instruction, staff absence or delegation arrangements to bypass or collapse the required separation.</t>
  </si>
  <si>
    <t>AVE-02</t>
  </si>
  <si>
    <t>Authority request verification</t>
  </si>
  <si>
    <t>Claims of senior, executive, legal, regulatory or other formal authority are independently verified where that authority cannot be reasonably established before consequential action is taken.</t>
  </si>
  <si>
    <t>Independently verify claimed authority where the request is unexpected, unsolicited, outside normal organisational processes, or the authority cannot otherwise be reasonably established. This includes requests invoking executive, senior-leader, board, legal, regulatory, law-enforcement, audit, command or compliance authority, particularly where financial, access or disclosure actions are requested. Verify the claim using an independently held source or authorised channel, and route unresolved or unusual requests through an approved escalation path rather than acting solely on the initial contact. Personnel must be supported in verifying authority regardless of seniority or urgency. Where the requester is physically present at the workplace or site and is personally known or recognisable to the person receiving the request, additional verification of the authority claim is not required where that authority is already reasonably established.</t>
  </si>
  <si>
    <t>AVE-03</t>
  </si>
  <si>
    <t>Out-of-band confirmation</t>
  </si>
  <si>
    <t>Defines how independent out-of-band confirmation is performed when a request class requires it, using trusted contact information that is not controlled by the request.</t>
  </si>
  <si>
    <t>Where out-of-band confirmation is used, verify the request through a trusted channel separate from the original request, using contact information already held by the organisation. Do not use contact details supplied in the request. If the requester attempts to direct or influence the confirmation channel, do not proceed with the requested action until it has been independently verified through an approved channel.</t>
  </si>
  <si>
    <t>AVE-04</t>
  </si>
  <si>
    <t>Layered and step-up verification</t>
  </si>
  <si>
    <t>Higher-consequence actions are protected by stronger verification that does not rely on a single source and can be increased when normal assurance becomes less reliable.</t>
  </si>
  <si>
    <t>Use the actions and decisions identified under GOV-08 to determine where stronger verification is required. Higher-consequence actions must not rely on a single source of verification where compromise of that source could enable the action. Where a relevant change in threat conditions or the reliability of normal verification reduces the assurance provided, apply additional verification before proceeding.</t>
  </si>
  <si>
    <t>AVE-05</t>
  </si>
  <si>
    <t>Off-channel communication controls</t>
  </si>
  <si>
    <t>Treats movement from approved organisational channels to personal or unmanaged channels as a change in trust, not a continuation of the original verified interaction.</t>
  </si>
  <si>
    <t>Define and enforce policy governing attempts to move sensitive business activity from approved systems into SMS, personal email, messaging applications, voice calls or other unmanaged channels. Treat off-channel redirection as a potential social engineering indicator. Where a channel switch is legitimate, re-establish trust through verification on the new channel rather than carrying trust across.</t>
  </si>
  <si>
    <t>AVE-06</t>
  </si>
  <si>
    <t>Exception handling</t>
  </si>
  <si>
    <t>Ensure exceptions to verification, approval or escalation procedures are explicitly authorised by a named authority, documented with rationale, time-bounded and reviewed after use. Monitor exception volume and patterns for repeated requesters, approvers or urgency claims, and route recurring or fatigue-driven exceptions to GOV-02 and process review rather than allowing them to become informal norms.</t>
  </si>
  <si>
    <t>AVE-07</t>
  </si>
  <si>
    <t>Out-of-hours escalation procedures</t>
  </si>
  <si>
    <t>Define and maintain escalation procedures for sensitive requests received outside business hours so reduced staffing, unavailable approvers or fatigue do not suspend verification. Name fallback approvers and pre-agreed verification routes, record out-of-hours sensitive requests, and review them when normal staffing resumes.</t>
  </si>
  <si>
    <t>AVE-08</t>
  </si>
  <si>
    <t>Crisis and emergency verification</t>
  </si>
  <si>
    <t>Operational emergencies do not weaken identity, authority or approval verification, with predefined arrangements supporting secure action under time pressure.</t>
  </si>
  <si>
    <t>Define how identity, authority and approval verification will operate during workplace operational emergencies, such as urgent system outages, service disruptions, incident response activities or other time-critical business events. Establish pre-agreed fast-track verification routes and decision authority before they are needed.
Where business continuity, disaster recovery or incident response procedures exist, the emergency verification arrangements must align with those procedures so that continuity actions do not inadvertently bypass required identity, authority or approval checks.
Where an immediate physical emergency requires action to protect life, safety or prevent imminent harm, normal verification requirements may be bypassed only to the extent necessary to respond to that emergency. Any such bypass must be documented and reviewed after the event.
For workplace operational emergencies that do not involve immediate physical danger, use predefined verification, hold or refusal arrangements that maintain appropriate assurance under time pressure.</t>
  </si>
  <si>
    <t>AVE-09</t>
  </si>
  <si>
    <t>Legal and regulatory request handling</t>
  </si>
  <si>
    <t>Formal external requests for information or organisational response are handled through authorised internal channels so frontline personnel do not make disclosure decisions independently.</t>
  </si>
  <si>
    <t>Route legal, regulatory, law-enforcement, audit, subpoena, media and other formal external disclosure requests through authorised internal channels before information is released or action is taken. Frontline personnel must not independently approve, fulfil or respond substantively to these requests. This control governs routing and disclosure decision authority; verification of a requester’s claimed authority is addressed under AVE-02.</t>
  </si>
  <si>
    <t>AVE-10</t>
  </si>
  <si>
    <t>Stakeholder request verification</t>
  </si>
  <si>
    <t>External stakeholders are verified to a level appropriate to the potential consequence of the request before sensitive access, data, services or disclosures are provided or changed.</t>
  </si>
  <si>
    <t>Apply proportionate identity verification to external stakeholders before acting on requests that affect account access, personal data, services or information disclosure. Where a person is acting on behalf of another individual or organisation, also verify their authority to make the request. Use stronger verification for requests that could cause greater harm if acted on incorrectly.</t>
  </si>
  <si>
    <t>AVE-11</t>
  </si>
  <si>
    <t>Reporting and escalation</t>
  </si>
  <si>
    <t>Personnel can report or escalate suspicious requests through accessible channels, including discreet means where needed, so concerns can be raised without alerting the requester and routed for appropriate action.</t>
  </si>
  <si>
    <t>Provide simple, accessible reporting channels for suspicious behaviour across all operational contexts, so that making a report does not require the reporter to classify the concern correctly. Where making the report or escalation visible to the person involved could increase risk or interfere with verification, provide a confidential or discreet reporting path that does not alert them.
Triage reports promptly and route them to the function equipped to act. Acknowledge reports and provide feedback or closure to the reporter so they know the concern was received and reporting behaviour is reinforced.</t>
  </si>
  <si>
    <t>AVE-12</t>
  </si>
  <si>
    <t>Approval record integrity and action binding</t>
  </si>
  <si>
    <t>Approvals for high-consequence actions are recorded and tied to the specific action authorised so they cannot be reused or applied to a materially different action.</t>
  </si>
  <si>
    <t>For approvals associated with actions identified under GOV-08 or otherwise defined by the organisation as high-consequence, record the approval in, or verify it against, an official organisational record. The approval must clearly identify the action being authorised and any key conditions or limits that affect that approval. Do not reuse an approval for a different action, and obtain renewed approval where the authorised action or its key conditions change materially. The control does not require a particular workflow or technology.</t>
  </si>
  <si>
    <t>AVE-13</t>
  </si>
  <si>
    <t>Safe hold and unresolved verification handling</t>
  </si>
  <si>
    <t>Requests whose legitimacy cannot be established are held within the relevant workflow and prevented from proceeding until the uncertainty is resolved.</t>
  </si>
  <si>
    <t>Provide a hold state within the relevant business workflow for requests whose legitimacy cannot be established. While held, the requested action must not proceed, requester pressure alone cannot release it and the unresolved request must not be re-presented elsewhere to obtain a different answer. The hold and its resolution must be visible to the functions that could otherwise act on the request, using existing case, workflow, ticketing or shared records where suitable.</t>
  </si>
  <si>
    <t>AVE-14</t>
  </si>
  <si>
    <t>Delegated and representative authority</t>
  </si>
  <si>
    <t>Delegated, acting and representative authority is clearly defined and maintained so authorised arrangements can be reliably established.</t>
  </si>
  <si>
    <t>Maintain authoritative records or published conventions for delegated authority, acting arrangements, approval authority and executive-office channels, including any relevant limits, scope and expiry.
Material changes to these arrangements must be communicated to the functions that rely on them, and records must be updated when authority expires, is withdrawn or otherwise changes.</t>
  </si>
  <si>
    <t>AVE-15</t>
  </si>
  <si>
    <t>Alternate and degraded-mode process integrity</t>
  </si>
  <si>
    <t>Maintains equivalent verification and approval assurance when normal systems or communication channels are unavailable and reconciles actions taken in degraded mode.</t>
  </si>
  <si>
    <t>Define alternative procedures for verification and approval when normal systems, approval platforms or communication channels are unavailable. These procedures must maintain equivalent assurance and ensure the information needed to perform verification remains available during the disruption.</t>
  </si>
  <si>
    <t>MPE-01</t>
  </si>
  <si>
    <t>Email and domain security</t>
  </si>
  <si>
    <t>Organisational email domains and inbound messaging are protected against spoofing, impersonation and lookalike-domain abuse through technical email-security controls.</t>
  </si>
  <si>
    <t>Implement technical controls to reduce email spoofing and organisational impersonation, including:
- Configure SPF, DKIM and DMARC for organisational sending domains.
- Detect and filter inbound domain spoofing and user or domain impersonation, including malicious messages that pass sender-authentication checks.
- Enable native external sender identification, or an equivalent system-generated external sender tag, for email originating outside trusted organisational domains.
- Monitor spoofing and impersonation detections, DMARC results, relevant sender-authentication failures and domains attempting to impersonate the organisation, and route identified threats for investigation, blocking, takedown or other protective action.</t>
  </si>
  <si>
    <t>MPE-02</t>
  </si>
  <si>
    <t>Link and attachment handling</t>
  </si>
  <si>
    <t>Malicious links, attachments and other message-delivered content are detected and constrained through technical messaging protections.</t>
  </si>
  <si>
    <t>Implement technical controls across relevant organisational communication channels to detect and constrain malicious content, including:
- Detect and filter malicious URLs, attachments, QR codes and shared-file links. 
- Restrict high-risk file types, macros, scripts and executable content where appropriate to the environment. 
- Apply URL scanning at message delivery and when links are accessed, including inspection of redirects and links to downloadable content. 
- Maintain detection capability for current phishing techniques, including targeted, personalised and context-aware lures.</t>
  </si>
  <si>
    <t>MPE-03</t>
  </si>
  <si>
    <t>Collaboration platform security</t>
  </si>
  <si>
    <t>External collaboration and sharing are restricted to approved access arrangements and reviewed regularly to prevent unnecessary or excessive access.</t>
  </si>
  <si>
    <t>Disable external sharing, guest access, anonymous links and third-party application access where they are not required. Where external collaboration is required, prevent overly permissive access by limiting sharing to approved users, groups or methods and configure the collaboration platform in accordance with recognised security hardening guidance or vendor security recommendations.
Review external access, guest accounts and sharing permissions at defined intervals and remove access that is no longer required.</t>
  </si>
  <si>
    <t>MPE-04</t>
  </si>
  <si>
    <t>Endpoint and browser security</t>
  </si>
  <si>
    <t>Managed browsers and endpoints protect users from phishing sites, malicious web destinations and malicious downloads through technical web-protection controls.</t>
  </si>
  <si>
    <t>Implement browser and endpoint web protections on managed devices to detect and block access to phishing sites, malicious URLs or domains, and malicious downloads. Apply managed browser security configuration and reputation-based web protection, and use endpoint network protection or equivalent controls where supported to extend protection beyond the browser.</t>
  </si>
  <si>
    <t>MPE-05</t>
  </si>
  <si>
    <t>Device and removable media controls</t>
  </si>
  <si>
    <t>Removable media is subject to technical protections that reduce the risk of malicious content executing on organisational endpoints.</t>
  </si>
  <si>
    <t>Where removable media is permitted, implement endpoint protections to scan removable storage for malicious content, disable automatic execution, and restrict execution of malicious, untrusted or unauthorised code from removable media.</t>
  </si>
  <si>
    <t>MPE-06</t>
  </si>
  <si>
    <t>Protective control override resistance</t>
  </si>
  <si>
    <t>Users are assigned only the permissions and security group memberships required for their role so they cannot unnecessarily disable or override protective security controls.</t>
  </si>
  <si>
    <t>Assign users to security groups, roles and permission sets appropriate to their duties so standard users cannot disable or override protective security controls unless that capability is explicitly required for their role.
Review privileged or elevated group membership at defined intervals and remove access that is no longer required.</t>
  </si>
  <si>
    <t>DTM-01</t>
  </si>
  <si>
    <t>Social engineering telemetry coverage</t>
  </si>
  <si>
    <t>Security-relevant systems and workflows are identified as event sources to support social engineering detection and investigation.</t>
  </si>
  <si>
    <t>Identify the security-relevant event sources required to support social engineering detection and investigation, including identity and authentication systems, email, collaboration platforms, service desk systems, finance and approval workflows, physical access systems, and relevant endpoint and security technologies.</t>
  </si>
  <si>
    <t>DTM-02</t>
  </si>
  <si>
    <t>Telemetry availability</t>
  </si>
  <si>
    <t>Social-engineering-relevant event data is available to existing monitoring and investigation capabilities when required.</t>
  </si>
  <si>
    <t>Ensure security-relevant event data identified under DTM-01 is accessible to the organisation’s existing security monitoring and investigation capabilities and retained for a period sufficient to support social engineering detection and investigation.</t>
  </si>
  <si>
    <t>DTM-03</t>
  </si>
  <si>
    <t>Social engineering monitoring coverage</t>
  </si>
  <si>
    <t>Monitoring arrangements provide administrative, physical and technical coverage for indicators of social engineering relevant to the organisation’s operating context.</t>
  </si>
  <si>
    <t>Identify priority social engineering scenarios relevant to the organisation’s operating context and determine the observable indicators that could suggest those scenarios are occurring.
Establish monitoring arrangements for those indicators across administrative, physical and technical control environments, as relevant. Monitoring may include technical security telemetry and alerts, physical security monitoring, review of business or approval activity, and observations or reports from personnel performing organisational functions.
Assign responsibility for monitoring relevant indicators to the appropriate organisational functions, such as security operations, IT, physical security, governance, business process owners or other personnel, and route identified concerns through existing reporting or response processes.</t>
  </si>
  <si>
    <t>IRR-01</t>
  </si>
  <si>
    <t>Incident response integration and mobilisation</t>
  </si>
  <si>
    <t>Incident response arrangements address the social engineering scenarios and high-harm outcomes relevant to the organisation and coordinate the functions needed to contain and recover from them.</t>
  </si>
  <si>
    <t>Ensure existing incident response arrangements explicitly address the social engineering scenarios and high-harm outcomes relevant to the organisation, including where applicable payment fraud or recall, identity or account compromise, compromise of trusted communication channels, and coordinated campaigns targeting personnel.
Define the business, security and operational functions that must participate in the response and how social engineering incidents are escalated into existing response processes. Include coordination with affected third parties where their involvement is required.
Response arrangements must support timely containment, protection and communication to affected or targeted personnel, and recovery of affected business processes.
Exercise these arrangements through relevant cross-functional scenarios under GOV-05.</t>
  </si>
  <si>
    <t>IRR-02</t>
  </si>
  <si>
    <t>Active interaction interruption</t>
  </si>
  <si>
    <t>Active or suspected social engineering interactions can be interrupted quickly to protect targeted personnel and prevent consequential actions from being completed.</t>
  </si>
  <si>
    <t>Define how an active or suspected social engineering interaction can be interrupted or paused once identified.
Enable the targeted person to be alerted discreetly where necessary, and ensure any pending payment, access change, information disclosure or other consequential action can be stopped or placed on hold under AVE-13 before it is completed.
Ensure personnel who receive reports or identify the activity know how to initiate the interruption without unnecessary delay.</t>
  </si>
  <si>
    <t>IRR-03</t>
  </si>
  <si>
    <t>Identity and interaction containment</t>
  </si>
  <si>
    <t>Affected identities, access, trust relationships and business processes are contained when compromise or manipulation is suspected, and reliance on them is suspended until trust can be safely re-established.</t>
  </si>
  <si>
    <t>Contain affected identities, access, sessions, authenticators, communication channels, delegated authorities, counterparties, approval paths and business processes where compromise or manipulation is suspected.
Temporarily suspend reliance on affected trust relationships and hold dependent requests under AVE-13 where necessary to prevent further consequential actions.
Review relevant activity from the suspected compromise period to identify material changes, approvals, transactions, access changes or organisational decisions that may have relied on the affected trust.
Containment must address the relevant technical, administrative and physical trust relationships affected by the incident and remain in place until trust is re-established under IRR-04.</t>
  </si>
  <si>
    <t>IRR-04</t>
  </si>
  <si>
    <t>Trust re-establishment and post-recovery monitoring</t>
  </si>
  <si>
    <t>Suspended identities, counterparties, communication channels, approval paths and business processes are independently revalidated before trust is restored.</t>
  </si>
  <si>
    <t>Define how trust is re-established after an identity, counterparty, communication channel, approval path or business process has been suspended due to suspected compromise or manipulation.
Before restoration, independently revalidate the affected trust relationship using authoritative information or another trusted source, and require approval by an authorised person or function.
Where the incident or resulting changes create an elevated risk of recurrence or continued compromise, apply proportionate monitoring after restoration.</t>
  </si>
  <si>
    <t>IRR-05</t>
  </si>
  <si>
    <t>Campaign scoping and related-target protection</t>
  </si>
  <si>
    <t>Related people, workflows, counterparties and channels are identified and protected when a social engineering incident may form part of a broader campaign.</t>
  </si>
  <si>
    <t>During a social engineering incident, identify other people, workflows, counterparties and communication channels that could plausibly be targeted by the same campaign based on the observed pretext, targeting pattern, attacker behaviour and delivery channel.
Apply proportionate protective measures to those potential targets before further consequential action occurs, including where relevant warning affected personnel, strengthening verification requirements, placing related requests on hold, or notifying affected counterparties.</t>
  </si>
  <si>
    <t>PHY-01</t>
  </si>
  <si>
    <t>Physical access control</t>
  </si>
  <si>
    <t>Physical access boundaries are clearly defined and protected so unauthorised individuals cannot move into controlled areas without detection or challenge.</t>
  </si>
  <si>
    <t>Define the physical security zones where public access ends, visitor access is permitted, escort is required, and high-consequence areas begin and restrict access across them through layered controls. Protect zone transitions against tailgating, piggybacking, propped doors, and uncontrolled entry paths. Maintain challenge procedures for unknown, unexpected, or unbadged individuals; staff who judge a direct challenge unsafe report and monitor instead, and both responses count as the control operating.</t>
  </si>
  <si>
    <t>PHY-02</t>
  </si>
  <si>
    <t>Visitor management</t>
  </si>
  <si>
    <t>Visitors are authorised, identifiable and appropriately supervised throughout their visit, with temporary access removed when the visit ends.</t>
  </si>
  <si>
    <t>Ensure each visit is expected, authorised and connected to a responsible sponsor. Verify the visitor’s identity, record their arrival and issue visible temporary credentials.
Restrict visitor movement to authorised areas and apply escort requirements where necessary.
Close temporary credentials, visitor records and granted access when the visit ends. Where a visitor is provided logical access, ensure the physical and logical access arrangements can be associated with the same visit and are withdrawn when no longer required.</t>
  </si>
  <si>
    <t>PHY-03</t>
  </si>
  <si>
    <t>Reception escalation procedures</t>
  </si>
  <si>
    <t>Reception, front-desk and facilities personnel can safely refuse, escalate and report suspicious or coercive interactions, including situations involving duress.</t>
  </si>
  <si>
    <t>Equip reception, front-desk, and facilities staff with defined escalation, refusal, and duress-reporting procedures for handling pressure, authority claims, suspicious individuals, unusual deliveries, and sensitive access requests, and exercise those procedures against realistic pretext scenarios. Support tools such as response scripts, trusted escalation contact lists, and approved refusal or duress phrases should be available to personnel to assist them in applying the procedures consistently and safely.</t>
  </si>
  <si>
    <t>PHY-04</t>
  </si>
  <si>
    <t>Asset release controls</t>
  </si>
  <si>
    <t>Organisational assets are released only to verified individuals with appropriate authorisation, regardless of urgency, status or claimed authority.</t>
  </si>
  <si>
    <t>Require asset-owner approval, identity verification, and documented authorisation before releasing laptops, phones, access cards, tokens, keys, documents, badges, or storage media to any individual. Requests invoking urgency or authority are subject to the same verification regardless of framing.</t>
  </si>
  <si>
    <t>PHY-05</t>
  </si>
  <si>
    <t>Logistics and delivery verification</t>
  </si>
  <si>
    <t>Deliveries, pickups and courier activity are verified and controlled so they cannot be used to gain unauthorised access or manipulate delivery arrangements.</t>
  </si>
  <si>
    <t>Verify the legitimacy, intended recipient and delivery authorisation of incoming deliveries, pickups and courier collections before permitting access to controlled areas or completing the delivery activity.
Separate delivery and receiving activity from general site admission so courier interactions do not provide facility access by default.
Independently verify requests to change the delivery location, recipient or delivery instructions before acting on them.</t>
  </si>
  <si>
    <t>PHY-06</t>
  </si>
  <si>
    <t>Situational security briefings</t>
  </si>
  <si>
    <t>Conferences, public events and other temporary or off-site operating environments are managed to maintain appropriate organisational trust boundaries where normal physical and communication controls may not apply.</t>
  </si>
  <si>
    <t>Manage social engineering exposure at conferences, training activities, open days, public events and temporary or shared operating environments by defining how attendees are identified, how temporary credentials are issued and used, what access those credentials permit, where sensitive conversations or activities may occur, and what additional precautions personnel need to follow.
Apply context-specific briefings and controls for event-related social engineering risks, including suspicious QR codes, promotional material, unexpected giveaways, attempts to obtain information or access, and relevant signs of targeted observation or reconnaissance. Briefings should also explain how suspicious or concerning activity is reported.
Where normal organisational premises and access controls are not available, re-establish clear physical trust boundaries for who is authorised to enter and where sensitive activity may safely occur.</t>
  </si>
  <si>
    <t>PHY-07</t>
  </si>
  <si>
    <t>Secure workspace and clean desk</t>
  </si>
  <si>
    <t>Workspaces are managed to reduce visual, unattended and conversational exposure of sensitive information, with stronger protections where disclosure could cause high consequence.</t>
  </si>
  <si>
    <t>Implement and enforce a secure-workspace and clean-desk standard that limits exposure through unattended workstations, visible screens, printed documents, whiteboards and desk materials in areas accessible to visitors, contractors or unescorted persons.
Limit overhearing of sensitive discussions in open, public, shared and temporary environments, using proportionate guidance for the contexts in which personnel actually work.
Where a workspace or area routinely handles or displays information whose visual disclosure could result in high consequence, assess the visual exposure of that environment and apply additional protections appropriate to the information and workspace. Reassess these protections when information use, workspace layout or area use materially changes.</t>
  </si>
  <si>
    <t>PHY-08</t>
  </si>
  <si>
    <t>Physical reconnaissance exposure reduction</t>
  </si>
  <si>
    <t>Where targeted physical reconnaissance is a credible risk, external observation of personnel, facilities, routines and security arrangements is assessed and reduced through proportionate protective measures.</t>
  </si>
  <si>
    <t>Where the organisation’s operating context indicates a credible risk of targeted physical reconnaissance, assess whether external observation could expose sensitive information about personnel, facilities, access arrangements, routines or security measures.
Apply proportionate measures to reduce material exposure and ensure suspicious or persistent observation can be reported through existing security channels.
Where formal protective-security or technical-surveillance requirements apply, implement those requirements through the organisation’s existing physical or protective security arrangements.</t>
  </si>
  <si>
    <t>PHY-09</t>
  </si>
  <si>
    <t>Network port and physical connectivity security</t>
  </si>
  <si>
    <t>Physical network connection points are protected so unauthorised devices cannot gain trusted network access or use exposed infrastructure to bypass physical security controls.</t>
  </si>
  <si>
    <t>Protect physical network connection points so that unauthorised devices cannot obtain trusted network access simply by being connected. Disable unused network ports and protect active connection points that are accessible from public, visitor-accessible, shared or otherwise exposed areas. Where appropriate, use network access controls to authenticate or authorise connected devices before granting access, and block or isolate devices that cannot be trusted. Limit the access available through exposed connection points using appropriate network segmentation and protect accessible switches, patch panels and related network infrastructure from unauthorised connection, modification or tampering. Monitor for unexpected devices, unauthorised connections and physical alterations to network infrastructure, and investigate identified activity.</t>
  </si>
  <si>
    <t>PHY-10</t>
  </si>
  <si>
    <t>Physical credential and access rights lifecycle</t>
  </si>
  <si>
    <t>Physical access credentials and access rights are issued, reviewed and revoked so access remains limited to authorised individuals with a current need.</t>
  </si>
  <si>
    <t>Manage physical access credentials and access rights, including badges, keys, access codes and stored access permissions, through controlled issue, change, loss, replacement and revocation.
Review physical access rights at defined intervals and remove access that is no longer required.
Lost, expired or unreturned credentials must be deactivated or otherwise rendered unusable as soon as practicable, with unresolved credentials followed up through existing security processes.</t>
  </si>
  <si>
    <t>IEX-01</t>
  </si>
  <si>
    <t>Secure information disposal and sanitisation</t>
  </si>
  <si>
    <t>Sensitive information and media are sanitised or destroyed before disposal to prevent recovery through dumpster diving or other unauthorised means.</t>
  </si>
  <si>
    <t>Ensure sensitive information and media are securely sanitised or destroyed before disposal so information cannot be recovered and used for social engineering, reconnaissance or unauthorised disclosure.
Provide appropriate and approved secure disposal methods wherever sensitive information is handled, including for printed material, removable media and information-bearing equipment.</t>
  </si>
  <si>
    <t>IEX-02</t>
  </si>
  <si>
    <t>Public information exposure management</t>
  </si>
  <si>
    <t>Organisation-controlled public information is managed to reduce unnecessary reconnaissance value while supporting legitimate publication and communication needs.</t>
  </si>
  <si>
    <t>Identify publicly available information that could materially assist social engineering, including organisation-controlled publications and information discoverable through open-source reconnaissance.
Consider exposure relating to personnel and roles, organisational relationships, operating locations and patterns, travel, significant events, outages, technology changes, project milestones, public repositories, document metadata and other published artefacts.
Reduce unnecessary exposure where reasonably practicable while allowing legitimate publication and communication needs to be met. Where relevant exposure cannot reasonably be removed, consider it when assessing social engineering threats under GOV-07 and when determining appropriate verification and personnel preparation measures.
Define appropriate boundaries for information personnel may publicly share about the organisation.</t>
  </si>
  <si>
    <t>IEX-03</t>
  </si>
  <si>
    <t>Verbal and conversational disclosure</t>
  </si>
  <si>
    <t>Personnel limit verbal disclosure and recognise attempts to obtain sensitive or useful organisational information through conversational elicitation.</t>
  </si>
  <si>
    <t>Ensure personnel apply need-to-know and minimum-disclosure principles to verbal conversations, telephone calls, meetings and casual interactions, with guidance appropriate to open-plan offices, public locations, shared transport and event environments.
Prepare relevant personnel to recognise and resist conversational social engineering, including progressive, casual or relationship-based elicitation where seemingly harmless questions are used to gather information across multiple interactions.
Personnel should avoid confirming or expanding on organisational, personnel, operational, security or business information unless the requester has a legitimate need to know, and should redirect or escalate suspicious information-seeking through existing reporting processes.</t>
  </si>
  <si>
    <t>PHM-01</t>
  </si>
  <si>
    <t>Security awareness and reporting</t>
  </si>
  <si>
    <t>Personnel are equipped to recognise relevant social engineering techniques, question requests that do not fit expected organisational activity, and use approved verification and reporting channels where legitimacy is uncertain.</t>
  </si>
  <si>
    <t>Deliver security awareness covering the social engineering techniques relevant to the organisation’s operating environment, require completion by all personnel on a defined cycle, and measure whether awareness is changing behaviour and increasing reporting through appropriate proxy measures.
Awareness must include recognition that an authentic-looking sender, message, document or other artefact does not by itself establish legitimacy, and that unexpected or unusual requests should be considered against known organisational activity, relationships and plausible timing before action is taken. Personnel must know how to use the organisation’s approved verification and reporting channels where legitimacy is uncertain.</t>
  </si>
  <si>
    <t>PHM-02</t>
  </si>
  <si>
    <t>Personal-channel targeting resilience</t>
  </si>
  <si>
    <t>Personnel are aware that social engineering may target them through personal and non-organisational channels because of their organisational role, access or knowledge.</t>
  </si>
  <si>
    <t>Provide personnel with awareness of social engineering that may occur through personal or non-organisational channels, including social media, professional networking platforms, personal email, messaging services and relationship-based approaches.
Awareness should cover targeted, coercive, romantic, cultivation and elicitation-based contact where the individual’s organisational role, access, relationships or knowledge may be the reason they are being approached.
Ensure personnel know how to report suspicious or concerning contact through organisational reporting channels, including where the contact occurs outside organisational systems or working hours.</t>
  </si>
  <si>
    <t>PHM-03</t>
  </si>
  <si>
    <t>Coercion and duress response</t>
  </si>
  <si>
    <t>Personnel can confidentially report coercion, duress or manipulative pressure that could affect their security-related decisions or behaviour.</t>
  </si>
  <si>
    <t>Provide accessible, confidential pathways for personnel subjected to coercion, duress, bribery, blackmail, or manipulative pressure from internal or external sources, including where distress, personal hardship, emotional manipulation, or crisis is being used to pressure the person into bypassing controls or disclosing information. Handle disclosures on a safety-first basis and ensure personnel understand that reporting coercion or manipulation is not, by itself, treated as evidence of malicious intent.
Define when a disclosure requires referral to appropriate security, insider-risk, protective-security or welfare functions based on the nature and severity of the concern.</t>
  </si>
  <si>
    <t>PHM-04</t>
  </si>
  <si>
    <t>Targeted and role-based security training</t>
  </si>
  <si>
    <t>Personnel with elevated or specialised social engineering exposure receive targeted training relevant to the threats, decisions and safeguards associated with their role.</t>
  </si>
  <si>
    <t>Provide targeted social engineering training to personnel groups and roles identified through the GOV-07 assessment as having elevated or specialised exposure.
Tailor training to the social engineering scenarios, decisions and safeguards relevant to the role, including the verification, approval, reporting and escalation behaviours personnel are expected to apply.
Include personnel who receive, relay or act on requests on behalf of senior leaders, executives or other high-trust roles, and ensure they understand the organisation’s legitimate delegation, acting-authority and communication arrangements.
Maintain records of targeted training completion and refresh training when material changes to the role, threat context or relevant organisational controls affect the expected behaviour.</t>
  </si>
  <si>
    <t>PHM-05</t>
  </si>
  <si>
    <t>Personnel trust change and reassessment</t>
  </si>
  <si>
    <t>Personnel access, authority and trusted responsibilities are reviewed and adjusted when roles or circumstances change so they remain appropriate to current duties.</t>
  </si>
  <si>
    <t>Conduct periodic reviews of personnel role assignments, access rights and trusted responsibilities to confirm they remain appropriate to current duties.
Also review access when relevant personnel or organisational changes occur, including role or duty changes, organisational transfers, extended absence, clearance changes and significant organisational restructure.
Where personnel are absent for an extended period and access is not required during that absence, suspend affected accounts or access until there is a legitimate business requirement for restoration.</t>
  </si>
  <si>
    <t>PHM-06</t>
  </si>
  <si>
    <t>Personnel separation and trust withdrawal</t>
  </si>
  <si>
    <t>Withdraws the organisational legitimacy carried by a person's former role so familiarity, old relationships or stale records cannot be used as current authority.</t>
  </si>
  <si>
    <t>When a person separates or changes role, withdraw the organisational legitimacy the position carried: remove the person from relationship-owner, escalation, trusted-contact, delegated-authority, and authorised-representative records; update internal and public material that implies current authority; and notify counterparties where the person held a trusted external-facing role — so that former familiarity cannot be traded as current authority.</t>
  </si>
  <si>
    <t>PHM-07</t>
  </si>
  <si>
    <t>Good-faith challenge protection</t>
  </si>
  <si>
    <t>Personnel are empowered and protected when they pause, challenge, decline or report a suspicious request, including where they have already complied with it in good faith.</t>
  </si>
  <si>
    <t>Give personnel explicit authority to pause, challenge or decline to proceed with a request where required verification, approval or escalation requirements cannot be satisfied, without penalty for doing so in good faith. Managers, requesters and approvers must not pressure personnel to bypass required safeguards or retaliate against them for applying those safeguards.</t>
  </si>
  <si>
    <t>PHM-08</t>
  </si>
  <si>
    <t>Organisational communication conventions</t>
  </si>
  <si>
    <t>Personnel understand the organisation’s expected communication channels and conventions so communications that fall outside normal organisational patterns are easier to recognise as suspicious.</t>
  </si>
  <si>
    <t>Define and communicate the approved channels, sender conventions and distribution methods used for common organisational communications and broadcast notices, including account or password notifications, Microsoft 365 or security-service notices, email quarantine notifications, staff events, benefits, offers and other communications likely to prompt personnel to follow a link, sign in or take action. Legitimate communications of these types must use the organisation’s defined channels or conventions consistently so personnel can recognise when a communication falls outside the expected pattern.
Communicate these conventions and distribution methods as a reminder to personnel at least annually and when material changes to communication channels, sender conventions or distribution methods occur. Planned periodic communication must be separated from simulated phishing or other social engineering campaigns by at least two months so the communication remains independent of exercise-related priming.</t>
  </si>
  <si>
    <t>PHM-09</t>
  </si>
  <si>
    <t>Suspicious devices and removable media awareness</t>
  </si>
  <si>
    <t>Personnel can recognise and report suspicious removable media, devices, cables and equipment that may be used to facilitate social engineering or unauthorised access.</t>
  </si>
  <si>
    <t>Provide personnel with awareness of physical technology-based social engineering techniques, including found, gifted or unexpected removable media, tampered or substituted cables and peripherals, and unfamiliar devices connected to organisational systems or infrastructure.
Personnel must know not to connect or use unverified removable media or devices and how to report suspicious equipment for investigation.
Awareness must include recognising unexpected devices or equipment in organisational environments, including devices connected in unusual locations or lacking expected organisational asset tags, labels or other identifying markings. Absence of expected identification should be treated as a reason to verify or report the device.</t>
  </si>
  <si>
    <t>Suggested Ownership</t>
  </si>
  <si>
    <t>Lead Owner — Name</t>
  </si>
  <si>
    <t>Lead Owner — Role</t>
  </si>
  <si>
    <t>Contributing Owner 1</t>
  </si>
  <si>
    <t>Contributing Owner 2</t>
  </si>
  <si>
    <t>Assurance Owner</t>
  </si>
  <si>
    <t>Review Frequency</t>
  </si>
  <si>
    <t>Last Ownership Review</t>
  </si>
  <si>
    <t>Next Ownership Review</t>
  </si>
  <si>
    <t>Information Security / GRC (lead); Legal/Compliance and relevant policy owners (contributing).</t>
  </si>
  <si>
    <t>Information Security / GRC (lead); relevant process owners and Enterprise Risk (contributing).</t>
  </si>
  <si>
    <t>Information Security / GRC (lead); executive sponsor and relevant control owners (contributing).</t>
  </si>
  <si>
    <t>Information Security / GRC (lead); Incident Response, Enterprise Risk and affected control owners (contributing).</t>
  </si>
  <si>
    <t>Information Security / Security Testing (lead); HR, Physical Security and relevant business process owners (contributing).</t>
  </si>
  <si>
    <t>Enterprise Risk / Information Security GRC (lead); relevant business risk and control owners (contributing).</t>
  </si>
  <si>
    <t>Information Security / GRC or Threat Intelligence (lead); HR, Physical Security, Procurement and business owners (contributing).</t>
  </si>
  <si>
    <t>Information Security / GRC (lead); relevant business process owners (accountable for their decision paths).</t>
  </si>
  <si>
    <t>Identity &amp; Access Management (lead); Service Desk and relevant business process owners (contributing).</t>
  </si>
  <si>
    <t>IT Service Desk (lead); Identity &amp; Access Management and Information Security (contributing).</t>
  </si>
  <si>
    <t>Identity &amp; Access Management (lead); IT Service Desk and Information Security (contributing).</t>
  </si>
  <si>
    <t>Identity &amp; Access Management (lead); IT platform owners and Information Security (contributing).</t>
  </si>
  <si>
    <t>Identity &amp; Access Management (lead); Security Engineering and IT platform owners (contributing).</t>
  </si>
  <si>
    <t>Identity &amp; Access Management (lead); Security Architecture / Information Security (contributing).</t>
  </si>
  <si>
    <t>Identity &amp; Access Management / Information Security (lead); Service Desk and workforce managers (contributing).</t>
  </si>
  <si>
    <t>Information Security / GRC (lead); Identity &amp; Access Management, Service Desk and relevant process owners (contributing).</t>
  </si>
  <si>
    <t>Identity &amp; Access Management (lead); HR / authoritative identity-source owners and Service Desk (contributing).</t>
  </si>
  <si>
    <t>Identity &amp; Access Management (lead); Information Security / GRC and relevant business owners (contributing).</t>
  </si>
  <si>
    <t>Identity &amp; Access Management / Cloud Platform Administration (lead); Information Security (contributing).</t>
  </si>
  <si>
    <t>Identity &amp; Access Management (lead); HR / People, engagement sponsors and access approvers (contributing).</t>
  </si>
  <si>
    <t>Finance / Financial Control (lead); relevant financial approvers and Enterprise Risk (contributing).</t>
  </si>
  <si>
    <t>Procurement / Accounts Payable (lead); Finance and relevant business requesters (contributing).</t>
  </si>
  <si>
    <t>Finance / Accounts Payable or master-data owner (lead); Procurement and customer/supplier relationship owners (contributing).</t>
  </si>
  <si>
    <t>Third-Party / Vendor Management (lead); business sponsor, Identity &amp; Access Management and Information Security (contributing).</t>
  </si>
  <si>
    <t>Engaging business owner / Vendor Management (lead); Identity &amp; Access Management and Physical Security (contributing).</t>
  </si>
  <si>
    <t>Finance / Accounts Payable (lead); Procurement and relevant business approvers (contributing).</t>
  </si>
  <si>
    <t>IT Operations / Software Asset Management (lead); Procurement and Information Security (contributing).</t>
  </si>
  <si>
    <t>Finance / Accounts Payable (lead); Procurement / Vendor Management (contributing).</t>
  </si>
  <si>
    <t>IT Service Management / IT Operations (lead); Vendor Management and Information Security (contributing).</t>
  </si>
  <si>
    <t>Payroll / HR (lead); Finance and Information Security (contributing).</t>
  </si>
  <si>
    <t>Procurement / Vendor Management (lead); business sponsor, Finance and Legal/Compliance (contributing).</t>
  </si>
  <si>
    <t>Relevant business process owner (lead); workflow/system owner and Information Security / GRC (contributing).</t>
  </si>
  <si>
    <t>Relevant business process owner (lead); Information Security / GRC and authority-record owners (contributing).</t>
  </si>
  <si>
    <t>Relevant business process owner (lead); Information Security / GRC and trusted-contact record owners (contributing).</t>
  </si>
  <si>
    <t>Information Security / GRC (lead); Identity &amp; Access Management and relevant business process owners (contributing).</t>
  </si>
  <si>
    <t>Information Security / GRC (lead); relevant business process owners and IT / Communications (contributing).</t>
  </si>
  <si>
    <t>Information Security / GRC or Enterprise Risk (lead); relevant control and process owners (contributing).</t>
  </si>
  <si>
    <t>Relevant business process owner (lead); on-call / duty functions and Information Security / GRC (contributing).</t>
  </si>
  <si>
    <t>Business Continuity / Crisis Management (lead); Information Security and relevant business process owners (contributing).</t>
  </si>
  <si>
    <t>Legal / Compliance (lead); Information Security and relevant business functions (contributing).</t>
  </si>
  <si>
    <t>Relevant stakeholder-facing business function (lead); Information Security / GRC and data/service owners (contributing).</t>
  </si>
  <si>
    <t>Information Security / Security Operations (lead); HR, Physical Security and other reporting-channel owners (contributing).</t>
  </si>
  <si>
    <t>Corporate Governance / relevant authority-record owner (lead); HR, Legal and business process owners (contributing).</t>
  </si>
  <si>
    <t>Business Continuity / relevant business process owner (lead); IT and Information Security (contributing).</t>
  </si>
  <si>
    <t>Messaging / Email Administration (lead); Security Engineering and Security Operations (contributing).</t>
  </si>
  <si>
    <t>Security Engineering / Email Security (lead); Messaging Administration and Security Operations (contributing).</t>
  </si>
  <si>
    <t>Collaboration Platform Administration (lead); Identity &amp; Access Management and Information Security (contributing).</t>
  </si>
  <si>
    <t>Endpoint Engineering / Security Engineering (lead); IT Operations and Security Operations (contributing).</t>
  </si>
  <si>
    <t>Endpoint Engineering / IT Operations (lead); Information Security (contributing).</t>
  </si>
  <si>
    <t>Identity &amp; Access Management / Endpoint Administration (lead); Security Architecture / Information Security (contributing).</t>
  </si>
  <si>
    <t>Security Operations / Detection Engineering (lead); relevant system, identity, finance and physical-security owners (contributing).</t>
  </si>
  <si>
    <t>Security Operations / SIEM or logging platform owner (lead); relevant system owners (contributing).</t>
  </si>
  <si>
    <t>Information Security / Security Operations (coordination lead); Physical Security and relevant business/process owners (contributing).</t>
  </si>
  <si>
    <t>Incident Response / Security Operations (lead); Legal, HR, Finance, Physical Security and affected business functions (contributing).</t>
  </si>
  <si>
    <t>Incident Response / Security Operations (lead); relevant business process owner and operational support functions (contributing).</t>
  </si>
  <si>
    <t>Incident Response / Security Operations (lead); Identity &amp; Access Management, IT Operations and affected process owners (contributing).</t>
  </si>
  <si>
    <t>Incident Response / Security Operations (lead); Identity &amp; Access Management and affected business / third-party owners (contributing).</t>
  </si>
  <si>
    <t>Incident Response / Threat Intelligence (lead); Security Operations and relevant business / protective-security functions (contributing).</t>
  </si>
  <si>
    <t>Physical / Protective Security (lead); Facilities and site management (contributing).</t>
  </si>
  <si>
    <t>Physical / Protective Security (lead); Reception, Facilities and visitor sponsors (contributing).</t>
  </si>
  <si>
    <t>Reception / Facilities (lead); Physical / Protective Security and HR (contributing).</t>
  </si>
  <si>
    <t>Relevant asset-owning function (lead); Physical Security and IT Asset Management where applicable (contributing).</t>
  </si>
  <si>
    <t>Logistics / Facilities or mailroom function (lead); Physical / Protective Security (contributing).</t>
  </si>
  <si>
    <t>Physical / Protective Security (lead); event, travel and activity owners (contributing).</t>
  </si>
  <si>
    <t>Facilities / Physical Security (lead); business managers and information owners (contributing).</t>
  </si>
  <si>
    <t>Physical / Protective Security (lead); Facilities and relevant business / security stakeholders (contributing).</t>
  </si>
  <si>
    <t>Network Engineering (lead); Physical Security / Facilities and Information Security (contributing).</t>
  </si>
  <si>
    <t>Physical Security / Access Control Administration (lead); HR and Facilities (contributing).</t>
  </si>
  <si>
    <t>Information / Records Management (lead); IT Asset Management and Facilities / Physical Security (contributing).</t>
  </si>
  <si>
    <t>Corporate Communications / Public Affairs (lead); Information Security / GRC and relevant information owners (contributing).</t>
  </si>
  <si>
    <t>Information Security / Security Awareness (lead); HR and business managers (contributing).</t>
  </si>
  <si>
    <t>Information Security / Security Awareness (lead); HR / Learning &amp; Development and business managers (contributing).</t>
  </si>
  <si>
    <t>Information Security / Security Awareness (lead); HR / People and Protective Security (contributing).</t>
  </si>
  <si>
    <t>HR / People &amp; Culture (lead); Protective Security / Insider Risk and Information Security (contributing).</t>
  </si>
  <si>
    <t>Information Security / Security Awareness (lead); HR / Learning &amp; Development and relevant control owners (contributing).</t>
  </si>
  <si>
    <t>HR / People &amp; Culture (lead); Identity &amp; Access Management, Physical Security and business managers (contributing).</t>
  </si>
  <si>
    <t>HR / People &amp; Culture (lead); Identity &amp; Access Management, Physical Security and relevant business owners (contributing).</t>
  </si>
  <si>
    <t>HR / People &amp; Culture or Ethics (lead); Information Security / GRC and people managers (contributing).</t>
  </si>
  <si>
    <t>Internal Communications / Corporate Communications (lead); Information Security and IT (contributing).</t>
  </si>
  <si>
    <t>Information Security / Security Awareness (lead); IT Support / Endpoint teams and Physical Security (contributing).</t>
  </si>
  <si>
    <t>Not Determined</t>
  </si>
  <si>
    <t>Evidence Recorded Date</t>
  </si>
  <si>
    <t>Remediation Target Date</t>
  </si>
  <si>
    <t>SECA — Executive Summary  |  Auto-populated from Tab 3</t>
  </si>
  <si>
    <t>The primary working document for assessing applicable SECA controls. For each control, record implementation status, implementation notes, supporting evidence, identified gaps, remediation actions and target dates. Each control contains a Control Statement describing the intended security outcome and a Core Requirement defining the implementation expectations used for assessment. Control ownership is recorded in Tab 4.</t>
  </si>
  <si>
    <t>Exceptions to verification, approval or escalation controls are governed and monitored so temporary deviations do not become routine practice or weaken established safeguards.</t>
  </si>
  <si>
    <t>Sensitive requests received outside normal business hours remain subject to defined verification and escalation controls despite reduced staffing or approver availability.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</si>
</sst>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dd/mm/yyyy"/>
  </numFmts>
  <fonts count="20" x14ac:knownFonts="1">
    <font>
      <sz val="11"/>
      <color theme="1"/>
      <name val="Calibri"/>
    </font>
    <font>
      <sz val="10"/>
      <name val="Arial"/>
    </font>
    <font>
      <b/>
      <sz val="11"/>
      <color rgb="FFFFFFFF"/>
      <name val="Arial"/>
    </font>
    <font>
      <b/>
      <sz val="10"/>
      <name val="Arial"/>
    </font>
    <font>
      <sz val="10"/>
      <color rgb="FF888888"/>
      <name val="Arial"/>
    </font>
    <font>
      <b/>
      <sz val="10"/>
      <color rgb="FF1B2A4A"/>
      <name val="Arial"/>
    </font>
    <font>
      <sz val="10"/>
      <name val="Arial"/>
    </font>
    <font>
      <b/>
      <sz val="10"/>
      <color rgb="FFFFFFFF"/>
      <name val="Arial"/>
    </font>
    <font>
      <i/>
      <sz val="9"/>
      <color rgb="FF555555"/>
      <name val="Arial"/>
    </font>
    <font>
      <b/>
      <sz val="12"/>
      <color rgb="FFFFFFFF"/>
      <name val="Arial"/>
    </font>
    <font>
      <b/>
      <sz val="10"/>
      <color rgb="FF006100"/>
      <name val="Arial"/>
    </font>
    <font>
      <b/>
      <sz val="10"/>
      <color rgb="FF9C6500"/>
      <name val="Arial"/>
    </font>
    <font>
      <b/>
      <sz val="10"/>
      <color rgb="FF9C0006"/>
      <name val="Arial"/>
    </font>
    <font>
      <b/>
      <sz val="10"/>
      <color rgb="FF595959"/>
      <name val="Arial"/>
    </font>
    <font>
      <b/>
      <sz val="18"/>
      <color rgb="FFB8860B"/>
      <name val="Arial"/>
    </font>
    <font>
      <b/>
      <sz val="14"/>
      <color rgb="FFBBBBBB"/>
      <name val="Arial"/>
    </font>
    <font>
      <i/>
      <sz val="9"/>
      <color rgb="FF555555"/>
      <name val="Arial"/>
    </font>
    <font>
      <sz val="10"/>
      <name val="Arial"/>
    </font>
    <font>
      <b/>
      <sz val="10"/>
      <color rgb="FF1B2A4A"/>
      <name val="Arial"/>
    </font>
    <font>
      <b/>
      <sz val="10"/>
      <color rgb="FF595959"/>
      <name val="Arial"/>
    </font>
  </fonts>
  <fills count="36">
    <fill>
      <patternFill patternType="none"/>
    </fill>
    <fill>
      <patternFill patternType="gray125"/>
    </fill>
    <fill>
      <patternFill patternType="solid">
        <fgColor rgb="FF1B2A4A"/>
      </patternFill>
    </fill>
    <fill>
      <patternFill patternType="solid">
        <fgColor rgb="FF2E7D9A"/>
      </patternFill>
    </fill>
    <fill>
      <patternFill patternType="solid">
        <fgColor rgb="FFE5E7EB"/>
      </patternFill>
    </fill>
    <fill>
      <patternFill patternType="solid">
        <fgColor rgb="FFFFFFFF"/>
      </patternFill>
    </fill>
    <fill>
      <patternFill patternType="solid">
        <fgColor rgb="FFFEF9E7"/>
      </patternFill>
    </fill>
    <fill>
      <patternFill patternType="solid">
        <fgColor rgb="FF1F3864"/>
      </patternFill>
    </fill>
    <fill>
      <patternFill patternType="solid">
        <fgColor rgb="FFD6E4F0"/>
      </patternFill>
    </fill>
    <fill>
      <patternFill patternType="solid">
        <fgColor rgb="FFE5E7EB"/>
      </patternFill>
    </fill>
    <fill>
      <patternFill patternType="solid">
        <fgColor rgb="FF1B2A4A"/>
      </patternFill>
    </fill>
    <fill>
      <patternFill patternType="solid">
        <fgColor rgb="FFC6EFCE"/>
      </patternFill>
    </fill>
    <fill>
      <patternFill patternType="solid">
        <fgColor rgb="FFFFEB9C"/>
      </patternFill>
    </fill>
    <fill>
      <patternFill patternType="solid">
        <fgColor rgb="FFFFC7CE"/>
      </patternFill>
    </fill>
    <fill>
      <patternFill patternType="solid">
        <fgColor rgb="FFD9D9D9"/>
      </patternFill>
    </fill>
    <fill>
      <patternFill patternType="solid">
        <fgColor rgb="FFE1E7ED"/>
      </patternFill>
    </fill>
    <fill>
      <patternFill patternType="solid">
        <fgColor rgb="FFCFEFF5"/>
      </patternFill>
    </fill>
    <fill>
      <patternFill patternType="solid">
        <fgColor rgb="FFF1E6CE"/>
      </patternFill>
    </fill>
    <fill>
      <patternFill patternType="solid">
        <fgColor rgb="FFE1DCF3"/>
      </patternFill>
    </fill>
    <fill>
      <patternFill patternType="solid">
        <fgColor rgb="FFD4DDF6"/>
      </patternFill>
    </fill>
    <fill>
      <patternFill patternType="solid">
        <fgColor rgb="FFCAF1E6"/>
      </patternFill>
    </fill>
    <fill>
      <patternFill patternType="solid">
        <fgColor rgb="FFCEE4EA"/>
      </patternFill>
    </fill>
    <fill>
      <patternFill patternType="solid">
        <fgColor rgb="FFEFDBCA"/>
      </patternFill>
    </fill>
    <fill>
      <patternFill patternType="solid">
        <fgColor rgb="FFE6D0EB"/>
      </patternFill>
    </fill>
    <fill>
      <patternFill patternType="solid">
        <fgColor rgb="FFF0D0D6"/>
      </patternFill>
    </fill>
    <fill>
      <patternFill patternType="solid">
        <fgColor theme="0"/>
      </patternFill>
    </fill>
    <fill>
      <patternFill patternType="solid">
        <fgColor rgb="FFE1E7ED"/>
      </patternFill>
    </fill>
    <fill>
      <patternFill patternType="solid">
        <fgColor rgb="FFCFEFF5"/>
      </patternFill>
    </fill>
    <fill>
      <patternFill patternType="solid">
        <fgColor rgb="FFF1E6CE"/>
      </patternFill>
    </fill>
    <fill>
      <patternFill patternType="solid">
        <fgColor rgb="FFE1DCF3"/>
      </patternFill>
    </fill>
    <fill>
      <patternFill patternType="solid">
        <fgColor rgb="FFD4DDF6"/>
      </patternFill>
    </fill>
    <fill>
      <patternFill patternType="solid">
        <fgColor rgb="FFCAF1E6"/>
      </patternFill>
    </fill>
    <fill>
      <patternFill patternType="solid">
        <fgColor rgb="FFCEE4EA"/>
      </patternFill>
    </fill>
    <fill>
      <patternFill patternType="solid">
        <fgColor rgb="FFEFDBCA"/>
      </patternFill>
    </fill>
    <fill>
      <patternFill patternType="solid">
        <fgColor rgb="FFE6D0EB"/>
      </patternFill>
    </fill>
    <fill>
      <patternFill patternType="solid">
        <fgColor rgb="FFF0D0D6"/>
      </patternFill>
    </fill>
  </fills>
  <borders count="4">
    <border>
      <left/>
      <right/>
      <top/>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style="thin">
        <color rgb="FFBFBFBF"/>
      </left>
      <right style="thin">
        <color rgb="FFBFBFBF"/>
      </right>
      <top style="thin">
        <color rgb="FFBFBFBF"/>
      </top>
      <bottom style="thin">
        <color rgb="FFBFBFBF"/>
      </bottom>
      <diagonal/>
    </border>
  </borders>
  <cellStyleXfs count="6">
    <xf numFmtId="0" fontId="0" fillId="0" borderId="0"/>
    <xf numFmtId="43" fontId="1" fillId="0" borderId="0" applyBorder="0" applyAlignment="0" applyProtection="0"/>
    <xf numFmtId="41" fontId="1" fillId="0" borderId="0" applyBorder="0" applyAlignment="0" applyProtection="0"/>
    <xf numFmtId="44" fontId="1" fillId="0" borderId="0" applyBorder="0" applyAlignment="0" applyProtection="0"/>
    <xf numFmtId="42" fontId="1" fillId="0" borderId="0" applyBorder="0" applyAlignment="0" applyProtection="0"/>
    <xf numFmtId="9" fontId="1" fillId="0" borderId="0" applyBorder="0" applyAlignment="0" applyProtection="0"/>
  </cellStyleXfs>
  <cellXfs count="58">
    <xf numFmtId="0" fontId="0" fillId="0" borderId="0" xfId="0"/>
    <xf numFmtId="0" fontId="7" fillId="7" borderId="3" xfId="0" applyFont="1" applyFill="1" applyBorder="1" applyAlignment="1">
      <alignment vertical="center" wrapText="1"/>
    </xf>
    <xf numFmtId="0" fontId="6" fillId="0" borderId="3" xfId="0" applyFont="1" applyBorder="1"/>
    <xf numFmtId="9" fontId="6" fillId="0" borderId="3" xfId="0" applyNumberFormat="1" applyFont="1" applyBorder="1"/>
    <xf numFmtId="0" fontId="6" fillId="0" borderId="3" xfId="0" applyFont="1" applyBorder="1" applyAlignment="1">
      <alignment vertical="top" wrapText="1"/>
    </xf>
    <xf numFmtId="0" fontId="1" fillId="0" borderId="3" xfId="0" applyFont="1" applyBorder="1" applyAlignment="1">
      <alignment vertical="top" wrapText="1"/>
    </xf>
    <xf numFmtId="0" fontId="1" fillId="9" borderId="3" xfId="0" applyFont="1" applyFill="1" applyBorder="1" applyAlignment="1">
      <alignment vertical="top" wrapText="1"/>
    </xf>
    <xf numFmtId="0" fontId="4" fillId="0" borderId="3" xfId="0" applyFont="1" applyBorder="1" applyAlignment="1">
      <alignment vertical="top" wrapText="1"/>
    </xf>
    <xf numFmtId="0" fontId="1" fillId="8" borderId="3" xfId="0" applyFont="1" applyFill="1" applyBorder="1"/>
    <xf numFmtId="0" fontId="7" fillId="10" borderId="3" xfId="0" applyFont="1" applyFill="1" applyBorder="1"/>
    <xf numFmtId="9" fontId="7" fillId="10" borderId="3" xfId="0" applyNumberFormat="1" applyFont="1" applyFill="1" applyBorder="1"/>
    <xf numFmtId="0" fontId="1" fillId="15" borderId="3" xfId="0" applyFont="1" applyFill="1" applyBorder="1" applyAlignment="1">
      <alignment vertical="top" wrapText="1"/>
    </xf>
    <xf numFmtId="0" fontId="1" fillId="16" borderId="3" xfId="0" applyFont="1" applyFill="1" applyBorder="1" applyAlignment="1">
      <alignment vertical="top" wrapText="1"/>
    </xf>
    <xf numFmtId="0" fontId="1" fillId="17" borderId="3" xfId="0" applyFont="1" applyFill="1" applyBorder="1" applyAlignment="1">
      <alignment vertical="top" wrapText="1"/>
    </xf>
    <xf numFmtId="0" fontId="1" fillId="18" borderId="3" xfId="0" applyFont="1" applyFill="1" applyBorder="1" applyAlignment="1">
      <alignment vertical="top" wrapText="1"/>
    </xf>
    <xf numFmtId="0" fontId="1" fillId="19" borderId="3" xfId="0" applyFont="1" applyFill="1" applyBorder="1" applyAlignment="1">
      <alignment vertical="top" wrapText="1"/>
    </xf>
    <xf numFmtId="0" fontId="1" fillId="20" borderId="3" xfId="0" applyFont="1" applyFill="1" applyBorder="1" applyAlignment="1">
      <alignment vertical="top" wrapText="1"/>
    </xf>
    <xf numFmtId="0" fontId="1" fillId="21" borderId="3" xfId="0" applyFont="1" applyFill="1" applyBorder="1" applyAlignment="1">
      <alignment vertical="top" wrapText="1"/>
    </xf>
    <xf numFmtId="0" fontId="1" fillId="22" borderId="3" xfId="0" applyFont="1" applyFill="1" applyBorder="1" applyAlignment="1">
      <alignment vertical="top" wrapText="1"/>
    </xf>
    <xf numFmtId="0" fontId="1" fillId="23" borderId="3" xfId="0" applyFont="1" applyFill="1" applyBorder="1" applyAlignment="1">
      <alignment vertical="top" wrapText="1"/>
    </xf>
    <xf numFmtId="0" fontId="1" fillId="24" borderId="3" xfId="0" applyFont="1" applyFill="1" applyBorder="1" applyAlignment="1">
      <alignment vertical="top" wrapText="1"/>
    </xf>
    <xf numFmtId="1" fontId="6" fillId="0" borderId="3" xfId="0" applyNumberFormat="1" applyFont="1" applyBorder="1"/>
    <xf numFmtId="1" fontId="7" fillId="10" borderId="3" xfId="0" applyNumberFormat="1" applyFont="1" applyFill="1" applyBorder="1"/>
    <xf numFmtId="0" fontId="1" fillId="26" borderId="3" xfId="0" applyFont="1" applyFill="1" applyBorder="1" applyAlignment="1">
      <alignment vertical="top" wrapText="1"/>
    </xf>
    <xf numFmtId="0" fontId="1" fillId="27" borderId="3" xfId="0" applyFont="1" applyFill="1" applyBorder="1" applyAlignment="1">
      <alignment vertical="top" wrapText="1"/>
    </xf>
    <xf numFmtId="0" fontId="1" fillId="28" borderId="3" xfId="0" applyFont="1" applyFill="1" applyBorder="1" applyAlignment="1">
      <alignment vertical="top" wrapText="1"/>
    </xf>
    <xf numFmtId="0" fontId="1" fillId="29" borderId="3" xfId="0" applyFont="1" applyFill="1" applyBorder="1" applyAlignment="1">
      <alignment vertical="top" wrapText="1"/>
    </xf>
    <xf numFmtId="0" fontId="1" fillId="30" borderId="3" xfId="0" applyFont="1" applyFill="1" applyBorder="1" applyAlignment="1">
      <alignment vertical="top" wrapText="1"/>
    </xf>
    <xf numFmtId="0" fontId="1" fillId="31" borderId="3" xfId="0" applyFont="1" applyFill="1" applyBorder="1" applyAlignment="1">
      <alignment vertical="top" wrapText="1"/>
    </xf>
    <xf numFmtId="0" fontId="1" fillId="32" borderId="3" xfId="0" applyFont="1" applyFill="1" applyBorder="1" applyAlignment="1">
      <alignment vertical="top" wrapText="1"/>
    </xf>
    <xf numFmtId="0" fontId="1" fillId="33" borderId="3" xfId="0" applyFont="1" applyFill="1" applyBorder="1" applyAlignment="1">
      <alignment vertical="top" wrapText="1"/>
    </xf>
    <xf numFmtId="0" fontId="1" fillId="34" borderId="3" xfId="0" applyFont="1" applyFill="1" applyBorder="1" applyAlignment="1">
      <alignment vertical="top" wrapText="1"/>
    </xf>
    <xf numFmtId="0" fontId="1" fillId="35" borderId="3" xfId="0" applyFont="1" applyFill="1" applyBorder="1" applyAlignment="1">
      <alignment vertical="top" wrapText="1"/>
    </xf>
    <xf numFmtId="0" fontId="6" fillId="0" borderId="3" xfId="0" applyFont="1" applyBorder="1" applyAlignment="1">
      <alignment horizontal="center" vertical="top" wrapText="1"/>
    </xf>
    <xf numFmtId="0" fontId="1" fillId="0" borderId="3" xfId="0" applyFont="1" applyBorder="1" applyAlignment="1">
      <alignment horizontal="center" vertical="top" wrapText="1"/>
    </xf>
    <xf numFmtId="164" fontId="6" fillId="0" borderId="3" xfId="0" applyNumberFormat="1" applyFont="1" applyBorder="1" applyAlignment="1">
      <alignment horizontal="center" vertical="top" wrapText="1"/>
    </xf>
    <xf numFmtId="0" fontId="7" fillId="7" borderId="3" xfId="0" applyFont="1" applyFill="1" applyBorder="1" applyAlignment="1">
      <alignment horizontal="center" vertical="center" wrapText="1"/>
    </xf>
    <xf numFmtId="0" fontId="0" fillId="0" borderId="0" xfId="0" applyAlignment="1">
      <alignment horizontal="center"/>
    </xf>
    <xf numFmtId="0" fontId="4" fillId="0" borderId="3" xfId="0" applyFont="1" applyBorder="1" applyAlignment="1">
      <alignment horizontal="center" vertical="top" wrapText="1"/>
    </xf>
    <xf numFmtId="0" fontId="14" fillId="2" borderId="0" xfId="0" applyFont="1" applyFill="1" applyAlignment="1">
      <alignment horizontal="center" vertical="center"/>
    </xf>
    <xf numFmtId="0" fontId="15" fillId="2" borderId="0" xfId="0" applyFont="1" applyFill="1" applyAlignment="1">
      <alignment horizontal="center" vertical="center"/>
    </xf>
    <xf numFmtId="0" fontId="2" fillId="3" borderId="0" xfId="0" applyFont="1" applyFill="1" applyAlignment="1">
      <alignment horizontal="left" vertical="center"/>
    </xf>
    <xf numFmtId="0" fontId="3" fillId="4" borderId="1" xfId="0" applyFont="1" applyFill="1" applyBorder="1" applyAlignment="1">
      <alignment horizontal="left" vertical="center"/>
    </xf>
    <xf numFmtId="0" fontId="4" fillId="5" borderId="2" xfId="0" applyFont="1" applyFill="1" applyBorder="1" applyAlignment="1">
      <alignment horizontal="left" vertical="center"/>
    </xf>
    <xf numFmtId="0" fontId="18" fillId="6" borderId="2" xfId="0" applyFont="1" applyFill="1" applyBorder="1" applyAlignment="1">
      <alignment horizontal="left" vertical="center" wrapText="1"/>
    </xf>
    <xf numFmtId="0" fontId="5" fillId="6" borderId="2" xfId="0" applyFont="1" applyFill="1" applyBorder="1" applyAlignment="1">
      <alignment horizontal="left" vertical="center" wrapText="1"/>
    </xf>
    <xf numFmtId="0" fontId="17" fillId="5" borderId="2" xfId="0" applyFont="1" applyFill="1" applyBorder="1" applyAlignment="1">
      <alignment horizontal="left" vertical="center" wrapText="1"/>
    </xf>
    <xf numFmtId="0" fontId="6" fillId="5" borderId="2"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9" fillId="25" borderId="2" xfId="0" applyFont="1" applyFill="1" applyBorder="1" applyAlignment="1">
      <alignment horizontal="center" vertical="center"/>
    </xf>
    <xf numFmtId="0" fontId="13" fillId="25" borderId="2" xfId="0" applyFont="1" applyFill="1" applyBorder="1" applyAlignment="1">
      <alignment horizontal="center" vertical="center"/>
    </xf>
    <xf numFmtId="0" fontId="16" fillId="4" borderId="2" xfId="0" applyFont="1" applyFill="1" applyBorder="1" applyAlignment="1">
      <alignment horizontal="left" vertical="center" wrapText="1"/>
    </xf>
    <xf numFmtId="0" fontId="8" fillId="4" borderId="2" xfId="0" applyFont="1" applyFill="1" applyBorder="1" applyAlignment="1">
      <alignment horizontal="left" vertical="center" wrapText="1"/>
    </xf>
    <xf numFmtId="0" fontId="11" fillId="12" borderId="2" xfId="0" applyFont="1" applyFill="1" applyBorder="1" applyAlignment="1">
      <alignment horizontal="center" vertical="center"/>
    </xf>
    <xf numFmtId="0" fontId="12" fillId="13" borderId="2" xfId="0" applyFont="1" applyFill="1" applyBorder="1" applyAlignment="1">
      <alignment horizontal="center" vertical="center"/>
    </xf>
    <xf numFmtId="0" fontId="13" fillId="14" borderId="2" xfId="0" applyFont="1" applyFill="1" applyBorder="1" applyAlignment="1">
      <alignment horizontal="center" vertical="center"/>
    </xf>
    <xf numFmtId="0" fontId="10" fillId="11" borderId="2" xfId="0" applyFont="1" applyFill="1" applyBorder="1" applyAlignment="1">
      <alignment horizontal="center" vertical="center"/>
    </xf>
    <xf numFmtId="0" fontId="9" fillId="7" borderId="0" xfId="0" applyFont="1" applyFill="1"/>
  </cellXfs>
  <cellStyles count="6">
    <cellStyle name="Comma" xfId="1" xr:uid="{00000000-0005-0000-0000-000000000000}"/>
    <cellStyle name="Comma [0]" xfId="2" xr:uid="{00000000-0005-0000-0000-000001000000}"/>
    <cellStyle name="Currency" xfId="3" xr:uid="{00000000-0005-0000-0000-000002000000}"/>
    <cellStyle name="Currency [0]" xfId="4" xr:uid="{00000000-0005-0000-0000-000003000000}"/>
    <cellStyle name="Normal" xfId="0" builtinId="0"/>
    <cellStyle name="Percent" xfId="5" xr:uid="{00000000-0005-0000-0000-000005000000}"/>
  </cellStyles>
  <dxfs count="4">
    <dxf>
      <font>
        <color rgb="FF595959"/>
      </font>
      <fill>
        <patternFill>
          <bgColor rgb="FFD9D9D9"/>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1E7A3C"/>
      <rgbColor rgb="FF000080"/>
      <rgbColor rgb="FFB8860B"/>
      <rgbColor rgb="FF800080"/>
      <rgbColor rgb="FF2E7D9A"/>
      <rgbColor rgb="FFBFBFBF"/>
      <rgbColor rgb="FF888888"/>
      <rgbColor rgb="FF9999FF"/>
      <rgbColor rgb="FF993366"/>
      <rgbColor rgb="FFFEF9E7"/>
      <rgbColor rgb="FFE5E7EB"/>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D9D9D9"/>
      <rgbColor rgb="FFC6EFCE"/>
      <rgbColor rgb="FFFFEB9C"/>
      <rgbColor rgb="FFBBBBBB"/>
      <rgbColor rgb="FFFF99CC"/>
      <rgbColor rgb="FFCC99FF"/>
      <rgbColor rgb="FFFFC7CE"/>
      <rgbColor rgb="FF3366FF"/>
      <rgbColor rgb="FF33CCCC"/>
      <rgbColor rgb="FF99CC00"/>
      <rgbColor rgb="FFFFCC00"/>
      <rgbColor rgb="FFFF9900"/>
      <rgbColor rgb="FFFF6600"/>
      <rgbColor rgb="FF555555"/>
      <rgbColor rgb="FF969696"/>
      <rgbColor rgb="FF1F3864"/>
      <rgbColor rgb="FF339966"/>
      <rgbColor rgb="FF003300"/>
      <rgbColor rgb="FF333300"/>
      <rgbColor rgb="FF993300"/>
      <rgbColor rgb="FF993366"/>
      <rgbColor rgb="FF333399"/>
      <rgbColor rgb="FF1B2A4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gradFill>
        <a:gradFill>
          <a:gsLst>
            <a:gs pos="0">
              <a:schemeClr val="phClr">
                <a:tint val="80000"/>
              </a:schemeClr>
            </a:gs>
            <a:gs pos="100000">
              <a:schemeClr val="phClr">
                <a:shade val="3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showGridLines="0" tabSelected="1" workbookViewId="0">
      <selection activeCell="D5" sqref="D5:J5"/>
    </sheetView>
  </sheetViews>
  <sheetFormatPr defaultColWidth="8.7109375" defaultRowHeight="15" x14ac:dyDescent="0.25"/>
  <cols>
    <col min="1" max="1" width="22" customWidth="1"/>
    <col min="2" max="2" width="16" customWidth="1"/>
    <col min="10" max="10" width="120" customWidth="1"/>
  </cols>
  <sheetData>
    <row r="1" spans="1:10" ht="27.75" customHeight="1" x14ac:dyDescent="0.25">
      <c r="A1" s="39" t="s">
        <v>0</v>
      </c>
      <c r="B1" s="39"/>
      <c r="C1" s="39"/>
      <c r="D1" s="39"/>
      <c r="E1" s="39"/>
      <c r="F1" s="39"/>
      <c r="G1" s="39"/>
      <c r="H1" s="39"/>
      <c r="I1" s="39"/>
      <c r="J1" s="39"/>
    </row>
    <row r="2" spans="1:10" ht="19.5" customHeight="1" x14ac:dyDescent="0.25">
      <c r="A2" s="40" t="s">
        <v>1</v>
      </c>
      <c r="B2" s="40"/>
      <c r="C2" s="40"/>
      <c r="D2" s="40"/>
      <c r="E2" s="40"/>
      <c r="F2" s="40"/>
      <c r="G2" s="40"/>
      <c r="H2" s="40"/>
      <c r="I2" s="40"/>
      <c r="J2" s="40"/>
    </row>
    <row r="3" spans="1:10" ht="12" customHeight="1" x14ac:dyDescent="0.25"/>
    <row r="4" spans="1:10" ht="21.75" customHeight="1" x14ac:dyDescent="0.25">
      <c r="A4" s="41" t="s">
        <v>2</v>
      </c>
      <c r="B4" s="41"/>
      <c r="C4" s="41"/>
      <c r="D4" s="41"/>
      <c r="E4" s="41"/>
      <c r="F4" s="41"/>
      <c r="G4" s="41"/>
      <c r="H4" s="41"/>
      <c r="I4" s="41"/>
      <c r="J4" s="41"/>
    </row>
    <row r="5" spans="1:10" ht="19.5" customHeight="1" x14ac:dyDescent="0.25">
      <c r="A5" s="42" t="s">
        <v>3</v>
      </c>
      <c r="B5" s="42"/>
      <c r="C5" s="42"/>
      <c r="D5" s="43" t="s">
        <v>4</v>
      </c>
      <c r="E5" s="43"/>
      <c r="F5" s="43"/>
      <c r="G5" s="43"/>
      <c r="H5" s="43"/>
      <c r="I5" s="43"/>
      <c r="J5" s="43"/>
    </row>
    <row r="6" spans="1:10" ht="19.5" customHeight="1" x14ac:dyDescent="0.25">
      <c r="A6" s="42" t="s">
        <v>5</v>
      </c>
      <c r="B6" s="42"/>
      <c r="C6" s="42"/>
      <c r="D6" s="43" t="s">
        <v>6</v>
      </c>
      <c r="E6" s="43"/>
      <c r="F6" s="43"/>
      <c r="G6" s="43"/>
      <c r="H6" s="43"/>
      <c r="I6" s="43"/>
      <c r="J6" s="43"/>
    </row>
    <row r="7" spans="1:10" ht="19.5" customHeight="1" x14ac:dyDescent="0.25">
      <c r="A7" s="42" t="s">
        <v>7</v>
      </c>
      <c r="B7" s="42"/>
      <c r="C7" s="42"/>
      <c r="D7" s="43" t="s">
        <v>8</v>
      </c>
      <c r="E7" s="43"/>
      <c r="F7" s="43"/>
      <c r="G7" s="43"/>
      <c r="H7" s="43"/>
      <c r="I7" s="43"/>
      <c r="J7" s="43"/>
    </row>
    <row r="8" spans="1:10" ht="19.5" customHeight="1" x14ac:dyDescent="0.25">
      <c r="A8" s="42" t="s">
        <v>9</v>
      </c>
      <c r="B8" s="42"/>
      <c r="C8" s="42"/>
      <c r="D8" s="43" t="s">
        <v>10</v>
      </c>
      <c r="E8" s="43"/>
      <c r="F8" s="43"/>
      <c r="G8" s="43"/>
      <c r="H8" s="43"/>
      <c r="I8" s="43"/>
      <c r="J8" s="43"/>
    </row>
    <row r="9" spans="1:10" ht="19.5" customHeight="1" x14ac:dyDescent="0.25">
      <c r="A9" s="42" t="s">
        <v>11</v>
      </c>
      <c r="B9" s="42"/>
      <c r="C9" s="42"/>
      <c r="D9" s="43" t="s">
        <v>12</v>
      </c>
      <c r="E9" s="43"/>
      <c r="F9" s="43"/>
      <c r="G9" s="43"/>
      <c r="H9" s="43"/>
      <c r="I9" s="43"/>
      <c r="J9" s="43"/>
    </row>
    <row r="10" spans="1:10" ht="9.75" customHeight="1" x14ac:dyDescent="0.25"/>
    <row r="11" spans="1:10" ht="21.75" customHeight="1" x14ac:dyDescent="0.25">
      <c r="A11" s="41" t="s">
        <v>13</v>
      </c>
      <c r="B11" s="41"/>
      <c r="C11" s="41"/>
      <c r="D11" s="41"/>
      <c r="E11" s="41"/>
      <c r="F11" s="41"/>
      <c r="G11" s="41"/>
      <c r="H11" s="41"/>
      <c r="I11" s="41"/>
      <c r="J11" s="41"/>
    </row>
    <row r="12" spans="1:10" ht="19.5" customHeight="1" x14ac:dyDescent="0.25">
      <c r="A12" s="42" t="s">
        <v>14</v>
      </c>
      <c r="B12" s="42"/>
      <c r="C12" s="42"/>
      <c r="D12" s="43" t="s">
        <v>15</v>
      </c>
      <c r="E12" s="43"/>
      <c r="F12" s="43"/>
      <c r="G12" s="43"/>
      <c r="H12" s="43"/>
      <c r="I12" s="43"/>
      <c r="J12" s="43"/>
    </row>
    <row r="13" spans="1:10" ht="19.5" customHeight="1" x14ac:dyDescent="0.25">
      <c r="A13" s="42" t="s">
        <v>16</v>
      </c>
      <c r="B13" s="42"/>
      <c r="C13" s="42"/>
      <c r="D13" s="43" t="s">
        <v>15</v>
      </c>
      <c r="E13" s="43"/>
      <c r="F13" s="43"/>
      <c r="G13" s="43"/>
      <c r="H13" s="43"/>
      <c r="I13" s="43"/>
      <c r="J13" s="43"/>
    </row>
    <row r="14" spans="1:10" ht="19.5" customHeight="1" x14ac:dyDescent="0.25">
      <c r="A14" s="42" t="s">
        <v>17</v>
      </c>
      <c r="B14" s="42"/>
      <c r="C14" s="42"/>
      <c r="D14" s="43" t="s">
        <v>18</v>
      </c>
      <c r="E14" s="43"/>
      <c r="F14" s="43"/>
      <c r="G14" s="43"/>
      <c r="H14" s="43"/>
      <c r="I14" s="43"/>
      <c r="J14" s="43"/>
    </row>
    <row r="15" spans="1:10" ht="19.5" customHeight="1" x14ac:dyDescent="0.25">
      <c r="A15" s="42" t="s">
        <v>19</v>
      </c>
      <c r="B15" s="42"/>
      <c r="C15" s="42"/>
      <c r="D15" s="43" t="s">
        <v>18</v>
      </c>
      <c r="E15" s="43"/>
      <c r="F15" s="43"/>
      <c r="G15" s="43"/>
      <c r="H15" s="43"/>
      <c r="I15" s="43"/>
      <c r="J15" s="43"/>
    </row>
    <row r="16" spans="1:10" ht="19.5" customHeight="1" x14ac:dyDescent="0.25">
      <c r="A16" s="42" t="s">
        <v>20</v>
      </c>
      <c r="B16" s="42"/>
      <c r="C16" s="42"/>
      <c r="D16" s="43" t="s">
        <v>21</v>
      </c>
      <c r="E16" s="43"/>
      <c r="F16" s="43"/>
      <c r="G16" s="43"/>
      <c r="H16" s="43"/>
      <c r="I16" s="43"/>
      <c r="J16" s="43"/>
    </row>
    <row r="17" spans="1:10" ht="9.75" customHeight="1" x14ac:dyDescent="0.25"/>
    <row r="18" spans="1:10" ht="21.75" customHeight="1" x14ac:dyDescent="0.25">
      <c r="A18" s="41" t="s">
        <v>22</v>
      </c>
      <c r="B18" s="41"/>
      <c r="C18" s="41"/>
      <c r="D18" s="41"/>
      <c r="E18" s="41"/>
      <c r="F18" s="41"/>
      <c r="G18" s="41"/>
      <c r="H18" s="41"/>
      <c r="I18" s="41"/>
      <c r="J18" s="41"/>
    </row>
    <row r="19" spans="1:10" ht="30" customHeight="1" x14ac:dyDescent="0.25">
      <c r="A19" s="45" t="s">
        <v>23</v>
      </c>
      <c r="B19" s="45"/>
      <c r="C19" s="45"/>
      <c r="D19" s="46" t="s">
        <v>24</v>
      </c>
      <c r="E19" s="47"/>
      <c r="F19" s="47"/>
      <c r="G19" s="47"/>
      <c r="H19" s="47"/>
      <c r="I19" s="47"/>
      <c r="J19" s="47"/>
    </row>
    <row r="20" spans="1:10" ht="60.75" customHeight="1" x14ac:dyDescent="0.25">
      <c r="A20" s="45" t="s">
        <v>25</v>
      </c>
      <c r="B20" s="45"/>
      <c r="C20" s="45"/>
      <c r="D20" s="48" t="s">
        <v>502</v>
      </c>
      <c r="E20" s="47"/>
      <c r="F20" s="47"/>
      <c r="G20" s="47"/>
      <c r="H20" s="47"/>
      <c r="I20" s="47"/>
      <c r="J20" s="47"/>
    </row>
    <row r="21" spans="1:10" ht="30" customHeight="1" x14ac:dyDescent="0.25">
      <c r="A21" s="44" t="s">
        <v>26</v>
      </c>
      <c r="B21" s="45"/>
      <c r="C21" s="45"/>
      <c r="D21" s="46" t="s">
        <v>27</v>
      </c>
      <c r="E21" s="47"/>
      <c r="F21" s="47"/>
      <c r="G21" s="47"/>
      <c r="H21" s="47"/>
      <c r="I21" s="47"/>
      <c r="J21" s="47"/>
    </row>
    <row r="22" spans="1:10" ht="60" customHeight="1" x14ac:dyDescent="0.25">
      <c r="A22" s="44" t="s">
        <v>28</v>
      </c>
      <c r="B22" s="45"/>
      <c r="C22" s="45"/>
      <c r="D22" s="46" t="s">
        <v>29</v>
      </c>
      <c r="E22" s="47"/>
      <c r="F22" s="47"/>
      <c r="G22" s="47"/>
      <c r="H22" s="47"/>
      <c r="I22" s="47"/>
      <c r="J22" s="47"/>
    </row>
    <row r="23" spans="1:10" ht="18" customHeight="1" x14ac:dyDescent="0.25"/>
    <row r="24" spans="1:10" ht="24" customHeight="1" x14ac:dyDescent="0.25">
      <c r="A24" s="41" t="s">
        <v>30</v>
      </c>
      <c r="B24" s="41"/>
      <c r="C24" s="41"/>
      <c r="D24" s="41"/>
      <c r="E24" s="41"/>
      <c r="F24" s="41"/>
      <c r="G24" s="41"/>
      <c r="H24" s="41"/>
      <c r="I24" s="41"/>
      <c r="J24" s="41"/>
    </row>
    <row r="25" spans="1:10" ht="24" customHeight="1" x14ac:dyDescent="0.25">
      <c r="A25" s="56" t="s">
        <v>31</v>
      </c>
      <c r="B25" s="56"/>
      <c r="C25" s="46" t="s">
        <v>32</v>
      </c>
      <c r="D25" s="47"/>
      <c r="E25" s="47"/>
      <c r="F25" s="47"/>
      <c r="G25" s="47"/>
      <c r="H25" s="47"/>
      <c r="I25" s="47"/>
      <c r="J25" s="47"/>
    </row>
    <row r="26" spans="1:10" ht="24" customHeight="1" x14ac:dyDescent="0.25">
      <c r="A26" s="53" t="s">
        <v>33</v>
      </c>
      <c r="B26" s="53"/>
      <c r="C26" s="46" t="s">
        <v>34</v>
      </c>
      <c r="D26" s="47"/>
      <c r="E26" s="47"/>
      <c r="F26" s="47"/>
      <c r="G26" s="47"/>
      <c r="H26" s="47"/>
      <c r="I26" s="47"/>
      <c r="J26" s="47"/>
    </row>
    <row r="27" spans="1:10" ht="28.5" customHeight="1" x14ac:dyDescent="0.25">
      <c r="A27" s="54" t="s">
        <v>35</v>
      </c>
      <c r="B27" s="54"/>
      <c r="C27" s="46" t="s">
        <v>36</v>
      </c>
      <c r="D27" s="47"/>
      <c r="E27" s="47"/>
      <c r="F27" s="47"/>
      <c r="G27" s="47"/>
      <c r="H27" s="47"/>
      <c r="I27" s="47"/>
      <c r="J27" s="47"/>
    </row>
    <row r="28" spans="1:10" ht="28.5" customHeight="1" x14ac:dyDescent="0.25">
      <c r="A28" s="55" t="s">
        <v>37</v>
      </c>
      <c r="B28" s="55"/>
      <c r="C28" s="46" t="s">
        <v>38</v>
      </c>
      <c r="D28" s="47"/>
      <c r="E28" s="47"/>
      <c r="F28" s="47"/>
      <c r="G28" s="47"/>
      <c r="H28" s="47"/>
      <c r="I28" s="47"/>
      <c r="J28" s="47"/>
    </row>
    <row r="29" spans="1:10" ht="28.5" customHeight="1" x14ac:dyDescent="0.25">
      <c r="A29" s="49" t="s">
        <v>39</v>
      </c>
      <c r="B29" s="50"/>
      <c r="C29" s="46" t="s">
        <v>40</v>
      </c>
      <c r="D29" s="47"/>
      <c r="E29" s="47"/>
      <c r="F29" s="47"/>
      <c r="G29" s="47"/>
      <c r="H29" s="47"/>
      <c r="I29" s="47"/>
      <c r="J29" s="47"/>
    </row>
    <row r="30" spans="1:10" ht="21.75" customHeight="1" x14ac:dyDescent="0.25">
      <c r="A30" s="51" t="s">
        <v>41</v>
      </c>
      <c r="B30" s="52"/>
      <c r="C30" s="52"/>
      <c r="D30" s="52"/>
      <c r="E30" s="52"/>
      <c r="F30" s="52"/>
      <c r="G30" s="52"/>
      <c r="H30" s="52"/>
      <c r="I30" s="52"/>
      <c r="J30" s="52"/>
    </row>
  </sheetData>
  <mergeCells count="45">
    <mergeCell ref="A22:C22"/>
    <mergeCell ref="D22:J22"/>
    <mergeCell ref="A29:B29"/>
    <mergeCell ref="C29:J29"/>
    <mergeCell ref="A30:J30"/>
    <mergeCell ref="A26:B26"/>
    <mergeCell ref="C26:J26"/>
    <mergeCell ref="A27:B27"/>
    <mergeCell ref="C27:J27"/>
    <mergeCell ref="A28:B28"/>
    <mergeCell ref="C28:J28"/>
    <mergeCell ref="A24:J24"/>
    <mergeCell ref="A25:B25"/>
    <mergeCell ref="C25:J25"/>
    <mergeCell ref="A21:C21"/>
    <mergeCell ref="D21:J21"/>
    <mergeCell ref="A18:J18"/>
    <mergeCell ref="A19:C19"/>
    <mergeCell ref="D19:J19"/>
    <mergeCell ref="A20:C20"/>
    <mergeCell ref="D20:J20"/>
    <mergeCell ref="A14:C14"/>
    <mergeCell ref="D14:J14"/>
    <mergeCell ref="A15:C15"/>
    <mergeCell ref="D15:J15"/>
    <mergeCell ref="A16:C16"/>
    <mergeCell ref="D16:J16"/>
    <mergeCell ref="A12:C12"/>
    <mergeCell ref="D12:J12"/>
    <mergeCell ref="A13:C13"/>
    <mergeCell ref="D13:J13"/>
    <mergeCell ref="A9:C9"/>
    <mergeCell ref="D9:J9"/>
    <mergeCell ref="A11:J11"/>
    <mergeCell ref="A6:C6"/>
    <mergeCell ref="D6:J6"/>
    <mergeCell ref="A7:C7"/>
    <mergeCell ref="D7:J7"/>
    <mergeCell ref="A8:C8"/>
    <mergeCell ref="D8:J8"/>
    <mergeCell ref="A1:J1"/>
    <mergeCell ref="A2:J2"/>
    <mergeCell ref="A4:J4"/>
    <mergeCell ref="A5:C5"/>
    <mergeCell ref="D5:J5"/>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
  <sheetViews>
    <sheetView showGridLines="0" workbookViewId="0">
      <selection activeCell="M26" sqref="M26"/>
    </sheetView>
  </sheetViews>
  <sheetFormatPr defaultColWidth="8.7109375" defaultRowHeight="15" x14ac:dyDescent="0.25"/>
  <cols>
    <col min="1" max="1" width="10" customWidth="1"/>
    <col min="2" max="2" width="46.7109375" customWidth="1"/>
    <col min="3" max="3" width="12.85546875" customWidth="1"/>
    <col min="4" max="4" width="21" customWidth="1"/>
    <col min="5" max="5" width="20.7109375" customWidth="1"/>
    <col min="6" max="6" width="20.5703125" customWidth="1"/>
    <col min="7" max="7" width="15.7109375" customWidth="1"/>
    <col min="8" max="8" width="17.7109375" customWidth="1"/>
    <col min="9" max="9" width="14.28515625" customWidth="1"/>
  </cols>
  <sheetData>
    <row r="1" spans="1:9" ht="21.75" customHeight="1" x14ac:dyDescent="0.25">
      <c r="A1" s="57" t="s">
        <v>501</v>
      </c>
      <c r="B1" s="57"/>
      <c r="C1" s="57"/>
      <c r="D1" s="57"/>
      <c r="E1" s="57"/>
      <c r="F1" s="57"/>
      <c r="G1" s="57"/>
      <c r="H1" s="57"/>
      <c r="I1" s="57"/>
    </row>
    <row r="2" spans="1:9" ht="25.5" x14ac:dyDescent="0.25">
      <c r="A2" s="1" t="s">
        <v>42</v>
      </c>
      <c r="B2" s="1" t="s">
        <v>43</v>
      </c>
      <c r="C2" s="36" t="s">
        <v>44</v>
      </c>
      <c r="D2" s="36" t="s">
        <v>31</v>
      </c>
      <c r="E2" s="36" t="s">
        <v>33</v>
      </c>
      <c r="F2" s="36" t="s">
        <v>35</v>
      </c>
      <c r="G2" s="36" t="s">
        <v>37</v>
      </c>
      <c r="H2" s="36" t="s">
        <v>39</v>
      </c>
      <c r="I2" s="36" t="s">
        <v>45</v>
      </c>
    </row>
    <row r="3" spans="1:9" ht="27.75" customHeight="1" x14ac:dyDescent="0.25">
      <c r="A3" s="8" t="s">
        <v>46</v>
      </c>
      <c r="B3" s="2" t="s">
        <v>47</v>
      </c>
      <c r="C3" s="21">
        <f>COUNTIF('3. Control Register'!$A$2:$A$84,A3&amp;"-*")</f>
        <v>8</v>
      </c>
      <c r="D3" s="2">
        <f>COUNTIFS('3. Control Register'!$B$2:$B$84,$A3,'3. Control Register'!$G$2:$G$84,D$2)</f>
        <v>0</v>
      </c>
      <c r="E3" s="2">
        <f>COUNTIFS('3. Control Register'!$B$2:$B$84,$A3,'3. Control Register'!$G$2:$G$84,"Partially Implemented")</f>
        <v>0</v>
      </c>
      <c r="F3" s="2">
        <f>COUNTIFS('3. Control Register'!$B$2:$B$84,$A3,'3. Control Register'!$G$2:$G$84,"Not Implemented")</f>
        <v>0</v>
      </c>
      <c r="G3" s="2">
        <f>COUNTIFS('3. Control Register'!$B$2:$B$84,$A3,'3. Control Register'!$G$2:$G$84,"Not Applicable")</f>
        <v>0</v>
      </c>
      <c r="H3" s="2">
        <f t="shared" ref="H3:H12" si="0">C3-SUM(D3:G3)</f>
        <v>8</v>
      </c>
      <c r="I3" s="3">
        <f t="shared" ref="I3:I13" si="1">IF(C3=0,0,(C3-H3)/C3)</f>
        <v>0</v>
      </c>
    </row>
    <row r="4" spans="1:9" ht="27.75" customHeight="1" x14ac:dyDescent="0.25">
      <c r="A4" s="8" t="s">
        <v>48</v>
      </c>
      <c r="B4" s="2" t="s">
        <v>49</v>
      </c>
      <c r="C4" s="21">
        <f>COUNTIF('3. Control Register'!$A$2:$A$84,A4&amp;"-*")</f>
        <v>13</v>
      </c>
      <c r="D4" s="2">
        <f>COUNTIFS('3. Control Register'!$B$2:$B$84,$A4,'3. Control Register'!$G$2:$G$84,D$2)</f>
        <v>0</v>
      </c>
      <c r="E4" s="2">
        <f>COUNTIFS('3. Control Register'!$B$2:$B$84,$A4,'3. Control Register'!$G$2:$G$84,"Partially Implemented")</f>
        <v>0</v>
      </c>
      <c r="F4" s="2">
        <f>COUNTIFS('3. Control Register'!$B$2:$B$84,$A4,'3. Control Register'!$G$2:$G$84,"Not Implemented")</f>
        <v>0</v>
      </c>
      <c r="G4" s="2">
        <f>COUNTIFS('3. Control Register'!$B$2:$B$84,$A4,'3. Control Register'!$G$2:$G$84,"Not Applicable")</f>
        <v>0</v>
      </c>
      <c r="H4" s="2">
        <f t="shared" si="0"/>
        <v>13</v>
      </c>
      <c r="I4" s="3">
        <f t="shared" si="1"/>
        <v>0</v>
      </c>
    </row>
    <row r="5" spans="1:9" ht="27.75" customHeight="1" x14ac:dyDescent="0.25">
      <c r="A5" s="8" t="s">
        <v>50</v>
      </c>
      <c r="B5" s="2" t="s">
        <v>51</v>
      </c>
      <c r="C5" s="21">
        <f>COUNTIF('3. Control Register'!$A$2:$A$84,A5&amp;"-*")</f>
        <v>11</v>
      </c>
      <c r="D5" s="2">
        <f>COUNTIFS('3. Control Register'!$B$2:$B$84,$A5,'3. Control Register'!$G$2:$G$84,D$2)</f>
        <v>0</v>
      </c>
      <c r="E5" s="2">
        <f>COUNTIFS('3. Control Register'!$B$2:$B$84,$A5,'3. Control Register'!$G$2:$G$84,"Partially Implemented")</f>
        <v>0</v>
      </c>
      <c r="F5" s="2">
        <f>COUNTIFS('3. Control Register'!$B$2:$B$84,$A5,'3. Control Register'!$G$2:$G$84,"Not Implemented")</f>
        <v>0</v>
      </c>
      <c r="G5" s="2">
        <f>COUNTIFS('3. Control Register'!$B$2:$B$84,$A5,'3. Control Register'!$G$2:$G$84,"Not Applicable")</f>
        <v>0</v>
      </c>
      <c r="H5" s="2">
        <f t="shared" si="0"/>
        <v>11</v>
      </c>
      <c r="I5" s="3">
        <f t="shared" si="1"/>
        <v>0</v>
      </c>
    </row>
    <row r="6" spans="1:9" ht="27.75" customHeight="1" x14ac:dyDescent="0.25">
      <c r="A6" s="8" t="s">
        <v>52</v>
      </c>
      <c r="B6" s="2" t="s">
        <v>53</v>
      </c>
      <c r="C6" s="21">
        <f>COUNTIF('3. Control Register'!$A$2:$A$84,A6&amp;"-*")</f>
        <v>15</v>
      </c>
      <c r="D6" s="2">
        <f>COUNTIFS('3. Control Register'!$B$2:$B$84,$A6,'3. Control Register'!$G$2:$G$84,D$2)</f>
        <v>0</v>
      </c>
      <c r="E6" s="2">
        <f>COUNTIFS('3. Control Register'!$B$2:$B$84,$A6,'3. Control Register'!$G$2:$G$84,"Partially Implemented")</f>
        <v>0</v>
      </c>
      <c r="F6" s="2">
        <f>COUNTIFS('3. Control Register'!$B$2:$B$84,$A6,'3. Control Register'!$G$2:$G$84,"Not Implemented")</f>
        <v>0</v>
      </c>
      <c r="G6" s="2">
        <f>COUNTIFS('3. Control Register'!$B$2:$B$84,$A6,'3. Control Register'!$G$2:$G$84,"Not Applicable")</f>
        <v>0</v>
      </c>
      <c r="H6" s="2">
        <f t="shared" si="0"/>
        <v>15</v>
      </c>
      <c r="I6" s="3">
        <f t="shared" si="1"/>
        <v>0</v>
      </c>
    </row>
    <row r="7" spans="1:9" ht="27.75" customHeight="1" x14ac:dyDescent="0.25">
      <c r="A7" s="8" t="s">
        <v>54</v>
      </c>
      <c r="B7" s="2" t="s">
        <v>55</v>
      </c>
      <c r="C7" s="21">
        <f>COUNTIF('3. Control Register'!$A$2:$A$84,A7&amp;"-*")</f>
        <v>6</v>
      </c>
      <c r="D7" s="2">
        <f>COUNTIFS('3. Control Register'!$B$2:$B$84,$A7,'3. Control Register'!$G$2:$G$84,D$2)</f>
        <v>0</v>
      </c>
      <c r="E7" s="2">
        <f>COUNTIFS('3. Control Register'!$B$2:$B$84,$A7,'3. Control Register'!$G$2:$G$84,"Partially Implemented")</f>
        <v>0</v>
      </c>
      <c r="F7" s="2">
        <f>COUNTIFS('3. Control Register'!$B$2:$B$84,$A7,'3. Control Register'!$G$2:$G$84,"Not Implemented")</f>
        <v>0</v>
      </c>
      <c r="G7" s="2">
        <f>COUNTIFS('3. Control Register'!$B$2:$B$84,$A7,'3. Control Register'!$G$2:$G$84,"Not Applicable")</f>
        <v>0</v>
      </c>
      <c r="H7" s="2">
        <f t="shared" si="0"/>
        <v>6</v>
      </c>
      <c r="I7" s="3">
        <f t="shared" si="1"/>
        <v>0</v>
      </c>
    </row>
    <row r="8" spans="1:9" ht="27.75" customHeight="1" x14ac:dyDescent="0.25">
      <c r="A8" s="8" t="s">
        <v>56</v>
      </c>
      <c r="B8" s="2" t="s">
        <v>57</v>
      </c>
      <c r="C8" s="21">
        <f>COUNTIF('3. Control Register'!$A$2:$A$84,A8&amp;"-*")</f>
        <v>3</v>
      </c>
      <c r="D8" s="2">
        <f>COUNTIFS('3. Control Register'!$B$2:$B$84,$A8,'3. Control Register'!$G$2:$G$84,D$2)</f>
        <v>0</v>
      </c>
      <c r="E8" s="2">
        <f>COUNTIFS('3. Control Register'!$B$2:$B$84,$A8,'3. Control Register'!$G$2:$G$84,"Partially Implemented")</f>
        <v>0</v>
      </c>
      <c r="F8" s="2">
        <f>COUNTIFS('3. Control Register'!$B$2:$B$84,$A8,'3. Control Register'!$G$2:$G$84,"Not Implemented")</f>
        <v>0</v>
      </c>
      <c r="G8" s="2">
        <f>COUNTIFS('3. Control Register'!$B$2:$B$84,$A8,'3. Control Register'!$G$2:$G$84,"Not Applicable")</f>
        <v>0</v>
      </c>
      <c r="H8" s="2">
        <f t="shared" si="0"/>
        <v>3</v>
      </c>
      <c r="I8" s="3">
        <f t="shared" si="1"/>
        <v>0</v>
      </c>
    </row>
    <row r="9" spans="1:9" ht="27.75" customHeight="1" x14ac:dyDescent="0.25">
      <c r="A9" s="8" t="s">
        <v>58</v>
      </c>
      <c r="B9" s="2" t="s">
        <v>59</v>
      </c>
      <c r="C9" s="21">
        <f>COUNTIF('3. Control Register'!$A$2:$A$84,A9&amp;"-*")</f>
        <v>5</v>
      </c>
      <c r="D9" s="2">
        <f>COUNTIFS('3. Control Register'!$B$2:$B$84,$A9,'3. Control Register'!$G$2:$G$84,D$2)</f>
        <v>0</v>
      </c>
      <c r="E9" s="2">
        <f>COUNTIFS('3. Control Register'!$B$2:$B$84,$A9,'3. Control Register'!$G$2:$G$84,"Partially Implemented")</f>
        <v>0</v>
      </c>
      <c r="F9" s="2">
        <f>COUNTIFS('3. Control Register'!$B$2:$B$84,$A9,'3. Control Register'!$G$2:$G$84,"Not Implemented")</f>
        <v>0</v>
      </c>
      <c r="G9" s="2">
        <f>COUNTIFS('3. Control Register'!$B$2:$B$84,$A9,'3. Control Register'!$G$2:$G$84,"Not Applicable")</f>
        <v>0</v>
      </c>
      <c r="H9" s="2">
        <f t="shared" si="0"/>
        <v>5</v>
      </c>
      <c r="I9" s="3">
        <f t="shared" si="1"/>
        <v>0</v>
      </c>
    </row>
    <row r="10" spans="1:9" ht="27.75" customHeight="1" x14ac:dyDescent="0.25">
      <c r="A10" s="8" t="s">
        <v>60</v>
      </c>
      <c r="B10" s="2" t="s">
        <v>61</v>
      </c>
      <c r="C10" s="21">
        <f>COUNTIF('3. Control Register'!$A$2:$A$84,A10&amp;"-*")</f>
        <v>10</v>
      </c>
      <c r="D10" s="2">
        <f>COUNTIFS('3. Control Register'!$B$2:$B$84,$A10,'3. Control Register'!$G$2:$G$84,D$2)</f>
        <v>0</v>
      </c>
      <c r="E10" s="2">
        <f>COUNTIFS('3. Control Register'!$B$2:$B$84,$A10,'3. Control Register'!$G$2:$G$84,"Partially Implemented")</f>
        <v>0</v>
      </c>
      <c r="F10" s="2">
        <f>COUNTIFS('3. Control Register'!$B$2:$B$84,$A10,'3. Control Register'!$G$2:$G$84,"Not Implemented")</f>
        <v>0</v>
      </c>
      <c r="G10" s="2">
        <f>COUNTIFS('3. Control Register'!$B$2:$B$84,$A10,'3. Control Register'!$G$2:$G$84,"Not Applicable")</f>
        <v>0</v>
      </c>
      <c r="H10" s="2">
        <f t="shared" si="0"/>
        <v>10</v>
      </c>
      <c r="I10" s="3">
        <f t="shared" si="1"/>
        <v>0</v>
      </c>
    </row>
    <row r="11" spans="1:9" ht="27.75" customHeight="1" x14ac:dyDescent="0.25">
      <c r="A11" s="8" t="s">
        <v>62</v>
      </c>
      <c r="B11" s="2" t="s">
        <v>63</v>
      </c>
      <c r="C11" s="21">
        <f>COUNTIF('3. Control Register'!$A$2:$A$84,A11&amp;"-*")</f>
        <v>3</v>
      </c>
      <c r="D11" s="2">
        <f>COUNTIFS('3. Control Register'!$B$2:$B$84,$A11,'3. Control Register'!$G$2:$G$84,D$2)</f>
        <v>0</v>
      </c>
      <c r="E11" s="2">
        <f>COUNTIFS('3. Control Register'!$B$2:$B$84,$A11,'3. Control Register'!$G$2:$G$84,"Partially Implemented")</f>
        <v>0</v>
      </c>
      <c r="F11" s="2">
        <f>COUNTIFS('3. Control Register'!$B$2:$B$84,$A11,'3. Control Register'!$G$2:$G$84,"Not Implemented")</f>
        <v>0</v>
      </c>
      <c r="G11" s="2">
        <f>COUNTIFS('3. Control Register'!$B$2:$B$84,$A11,'3. Control Register'!$G$2:$G$84,"Not Applicable")</f>
        <v>0</v>
      </c>
      <c r="H11" s="2">
        <f t="shared" si="0"/>
        <v>3</v>
      </c>
      <c r="I11" s="3">
        <f t="shared" si="1"/>
        <v>0</v>
      </c>
    </row>
    <row r="12" spans="1:9" ht="27.75" customHeight="1" x14ac:dyDescent="0.25">
      <c r="A12" s="8" t="s">
        <v>64</v>
      </c>
      <c r="B12" s="2" t="s">
        <v>65</v>
      </c>
      <c r="C12" s="21">
        <f>COUNTIF('3. Control Register'!$A$2:$A$84,A12&amp;"-*")</f>
        <v>9</v>
      </c>
      <c r="D12" s="2">
        <f>COUNTIFS('3. Control Register'!$B$2:$B$84,$A12,'3. Control Register'!$G$2:$G$84,D$2)</f>
        <v>0</v>
      </c>
      <c r="E12" s="2">
        <f>COUNTIFS('3. Control Register'!$B$2:$B$84,$A12,'3. Control Register'!$G$2:$G$84,"Partially Implemented")</f>
        <v>0</v>
      </c>
      <c r="F12" s="2">
        <f>COUNTIFS('3. Control Register'!$B$2:$B$84,$A12,'3. Control Register'!$G$2:$G$84,"Not Implemented")</f>
        <v>0</v>
      </c>
      <c r="G12" s="2">
        <f>COUNTIFS('3. Control Register'!$B$2:$B$84,$A12,'3. Control Register'!$G$2:$G$84,"Not Applicable")</f>
        <v>0</v>
      </c>
      <c r="H12" s="2">
        <f t="shared" si="0"/>
        <v>9</v>
      </c>
      <c r="I12" s="3">
        <f t="shared" si="1"/>
        <v>0</v>
      </c>
    </row>
    <row r="13" spans="1:9" ht="33" customHeight="1" x14ac:dyDescent="0.25">
      <c r="A13" s="9"/>
      <c r="B13" s="9" t="s">
        <v>66</v>
      </c>
      <c r="C13" s="22">
        <f>SUM(C3:C12)</f>
        <v>83</v>
      </c>
      <c r="D13" s="9">
        <f>SUM(D3:D12)</f>
        <v>0</v>
      </c>
      <c r="E13" s="9">
        <f t="shared" ref="E13:H13" si="2">SUM(E3:E12)</f>
        <v>0</v>
      </c>
      <c r="F13" s="9">
        <f t="shared" si="2"/>
        <v>0</v>
      </c>
      <c r="G13" s="9">
        <f t="shared" si="2"/>
        <v>0</v>
      </c>
      <c r="H13" s="9">
        <f t="shared" si="2"/>
        <v>83</v>
      </c>
      <c r="I13" s="10">
        <f t="shared" si="1"/>
        <v>0</v>
      </c>
    </row>
  </sheetData>
  <mergeCells count="1">
    <mergeCell ref="A1:I1"/>
  </mergeCells>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84"/>
  <sheetViews>
    <sheetView showGridLines="0" workbookViewId="0">
      <selection activeCell="G2" sqref="G2"/>
    </sheetView>
  </sheetViews>
  <sheetFormatPr defaultColWidth="8.7109375" defaultRowHeight="15" x14ac:dyDescent="0.25"/>
  <cols>
    <col min="1" max="1" width="10" customWidth="1"/>
    <col min="2" max="2" width="8" customWidth="1"/>
    <col min="3" max="3" width="22" customWidth="1"/>
    <col min="4" max="4" width="26" customWidth="1"/>
    <col min="5" max="5" width="60" customWidth="1"/>
    <col min="6" max="6" width="82.42578125" customWidth="1"/>
    <col min="7" max="7" width="18" style="37" customWidth="1"/>
    <col min="8" max="8" width="26" customWidth="1"/>
    <col min="9" max="9" width="18" customWidth="1"/>
    <col min="10" max="10" width="24" customWidth="1"/>
    <col min="11" max="11" width="15.5703125" customWidth="1"/>
    <col min="12" max="12" width="24" customWidth="1"/>
    <col min="13" max="13" width="26" customWidth="1"/>
    <col min="14" max="14" width="16" customWidth="1"/>
    <col min="15" max="15" width="14.7109375" customWidth="1"/>
    <col min="16" max="16" width="37.85546875" customWidth="1"/>
  </cols>
  <sheetData>
    <row r="1" spans="1:16" s="37" customFormat="1" ht="30" customHeight="1" x14ac:dyDescent="0.25">
      <c r="A1" s="36" t="s">
        <v>67</v>
      </c>
      <c r="B1" s="36" t="s">
        <v>42</v>
      </c>
      <c r="C1" s="36" t="s">
        <v>43</v>
      </c>
      <c r="D1" s="36" t="s">
        <v>68</v>
      </c>
      <c r="E1" s="36" t="s">
        <v>69</v>
      </c>
      <c r="F1" s="36" t="s">
        <v>70</v>
      </c>
      <c r="G1" s="36" t="s">
        <v>71</v>
      </c>
      <c r="H1" s="36" t="s">
        <v>72</v>
      </c>
      <c r="I1" s="36" t="s">
        <v>73</v>
      </c>
      <c r="J1" s="36" t="s">
        <v>74</v>
      </c>
      <c r="K1" s="36" t="s">
        <v>499</v>
      </c>
      <c r="L1" s="36" t="s">
        <v>75</v>
      </c>
      <c r="M1" s="36" t="s">
        <v>76</v>
      </c>
      <c r="N1" s="36" t="s">
        <v>77</v>
      </c>
      <c r="O1" s="36" t="s">
        <v>500</v>
      </c>
      <c r="P1" s="36" t="s">
        <v>78</v>
      </c>
    </row>
    <row r="2" spans="1:16" ht="127.5" x14ac:dyDescent="0.25">
      <c r="A2" s="5" t="s">
        <v>79</v>
      </c>
      <c r="B2" s="11" t="s">
        <v>46</v>
      </c>
      <c r="C2" s="11" t="s">
        <v>47</v>
      </c>
      <c r="D2" s="5" t="s">
        <v>80</v>
      </c>
      <c r="E2" s="5" t="s">
        <v>81</v>
      </c>
      <c r="F2" s="5" t="s">
        <v>82</v>
      </c>
      <c r="G2" s="38" t="s">
        <v>39</v>
      </c>
      <c r="H2" s="4"/>
      <c r="I2" s="4"/>
      <c r="J2" s="4"/>
      <c r="K2" s="33" t="s">
        <v>15</v>
      </c>
      <c r="L2" s="4"/>
      <c r="M2" s="4"/>
      <c r="N2" s="4"/>
      <c r="O2" s="35" t="s">
        <v>15</v>
      </c>
      <c r="P2" s="5"/>
    </row>
    <row r="3" spans="1:16" ht="89.25" x14ac:dyDescent="0.25">
      <c r="A3" s="5" t="s">
        <v>83</v>
      </c>
      <c r="B3" s="11" t="s">
        <v>46</v>
      </c>
      <c r="C3" s="11" t="s">
        <v>47</v>
      </c>
      <c r="D3" s="5" t="s">
        <v>84</v>
      </c>
      <c r="E3" s="5" t="s">
        <v>85</v>
      </c>
      <c r="F3" s="5" t="s">
        <v>86</v>
      </c>
      <c r="G3" s="38" t="s">
        <v>39</v>
      </c>
      <c r="H3" s="4"/>
      <c r="I3" s="4"/>
      <c r="J3" s="4"/>
      <c r="K3" s="34" t="s">
        <v>15</v>
      </c>
      <c r="L3" s="4"/>
      <c r="M3" s="4"/>
      <c r="N3" s="4"/>
      <c r="O3" s="35" t="s">
        <v>15</v>
      </c>
      <c r="P3" s="5"/>
    </row>
    <row r="4" spans="1:16" ht="63.75" x14ac:dyDescent="0.25">
      <c r="A4" s="5" t="s">
        <v>87</v>
      </c>
      <c r="B4" s="11" t="s">
        <v>46</v>
      </c>
      <c r="C4" s="11" t="s">
        <v>47</v>
      </c>
      <c r="D4" s="5" t="s">
        <v>88</v>
      </c>
      <c r="E4" s="5" t="s">
        <v>89</v>
      </c>
      <c r="F4" s="5" t="s">
        <v>90</v>
      </c>
      <c r="G4" s="38" t="s">
        <v>39</v>
      </c>
      <c r="H4" s="4"/>
      <c r="I4" s="4"/>
      <c r="J4" s="4"/>
      <c r="K4" s="33" t="s">
        <v>15</v>
      </c>
      <c r="L4" s="4"/>
      <c r="M4" s="4"/>
      <c r="N4" s="4"/>
      <c r="O4" s="35" t="s">
        <v>15</v>
      </c>
      <c r="P4" s="5"/>
    </row>
    <row r="5" spans="1:16" ht="51" x14ac:dyDescent="0.25">
      <c r="A5" s="5" t="s">
        <v>91</v>
      </c>
      <c r="B5" s="11" t="s">
        <v>46</v>
      </c>
      <c r="C5" s="11" t="s">
        <v>47</v>
      </c>
      <c r="D5" s="5" t="s">
        <v>92</v>
      </c>
      <c r="E5" s="5" t="s">
        <v>93</v>
      </c>
      <c r="F5" s="5" t="s">
        <v>94</v>
      </c>
      <c r="G5" s="38" t="s">
        <v>39</v>
      </c>
      <c r="H5" s="4"/>
      <c r="I5" s="4"/>
      <c r="J5" s="4"/>
      <c r="K5" s="33" t="s">
        <v>15</v>
      </c>
      <c r="L5" s="4"/>
      <c r="M5" s="4"/>
      <c r="N5" s="4"/>
      <c r="O5" s="35" t="s">
        <v>15</v>
      </c>
      <c r="P5" s="5"/>
    </row>
    <row r="6" spans="1:16" ht="89.25" x14ac:dyDescent="0.25">
      <c r="A6" s="5" t="s">
        <v>95</v>
      </c>
      <c r="B6" s="11" t="s">
        <v>46</v>
      </c>
      <c r="C6" s="11" t="s">
        <v>47</v>
      </c>
      <c r="D6" s="5" t="s">
        <v>96</v>
      </c>
      <c r="E6" s="5" t="s">
        <v>97</v>
      </c>
      <c r="F6" s="5" t="s">
        <v>98</v>
      </c>
      <c r="G6" s="38" t="s">
        <v>39</v>
      </c>
      <c r="H6" s="4"/>
      <c r="I6" s="4"/>
      <c r="J6" s="4"/>
      <c r="K6" s="33" t="s">
        <v>15</v>
      </c>
      <c r="L6" s="4"/>
      <c r="M6" s="4"/>
      <c r="N6" s="4"/>
      <c r="O6" s="35" t="s">
        <v>15</v>
      </c>
      <c r="P6" s="5"/>
    </row>
    <row r="7" spans="1:16" ht="63.75" x14ac:dyDescent="0.25">
      <c r="A7" s="5" t="s">
        <v>99</v>
      </c>
      <c r="B7" s="11" t="s">
        <v>46</v>
      </c>
      <c r="C7" s="11" t="s">
        <v>47</v>
      </c>
      <c r="D7" s="5" t="s">
        <v>100</v>
      </c>
      <c r="E7" s="5" t="s">
        <v>101</v>
      </c>
      <c r="F7" s="5" t="s">
        <v>102</v>
      </c>
      <c r="G7" s="38" t="s">
        <v>39</v>
      </c>
      <c r="H7" s="4"/>
      <c r="I7" s="4"/>
      <c r="J7" s="4"/>
      <c r="K7" s="33" t="s">
        <v>15</v>
      </c>
      <c r="L7" s="4"/>
      <c r="M7" s="4"/>
      <c r="N7" s="4"/>
      <c r="O7" s="35" t="s">
        <v>15</v>
      </c>
      <c r="P7" s="5"/>
    </row>
    <row r="8" spans="1:16" ht="63.75" x14ac:dyDescent="0.25">
      <c r="A8" s="5" t="s">
        <v>103</v>
      </c>
      <c r="B8" s="11" t="s">
        <v>46</v>
      </c>
      <c r="C8" s="11" t="s">
        <v>47</v>
      </c>
      <c r="D8" s="5" t="s">
        <v>104</v>
      </c>
      <c r="E8" s="5" t="s">
        <v>105</v>
      </c>
      <c r="F8" s="5" t="s">
        <v>106</v>
      </c>
      <c r="G8" s="38" t="s">
        <v>39</v>
      </c>
      <c r="H8" s="4"/>
      <c r="I8" s="4"/>
      <c r="J8" s="4"/>
      <c r="K8" s="33" t="s">
        <v>15</v>
      </c>
      <c r="L8" s="4"/>
      <c r="M8" s="4"/>
      <c r="N8" s="4"/>
      <c r="O8" s="35" t="s">
        <v>15</v>
      </c>
      <c r="P8" s="5"/>
    </row>
    <row r="9" spans="1:16" ht="76.5" x14ac:dyDescent="0.25">
      <c r="A9" s="5" t="s">
        <v>107</v>
      </c>
      <c r="B9" s="11" t="s">
        <v>46</v>
      </c>
      <c r="C9" s="11" t="s">
        <v>47</v>
      </c>
      <c r="D9" s="5" t="s">
        <v>108</v>
      </c>
      <c r="E9" s="5" t="s">
        <v>109</v>
      </c>
      <c r="F9" s="5" t="s">
        <v>110</v>
      </c>
      <c r="G9" s="38" t="s">
        <v>39</v>
      </c>
      <c r="H9" s="4"/>
      <c r="I9" s="4"/>
      <c r="J9" s="4"/>
      <c r="K9" s="33" t="s">
        <v>15</v>
      </c>
      <c r="L9" s="4"/>
      <c r="M9" s="4"/>
      <c r="N9" s="4"/>
      <c r="O9" s="35" t="s">
        <v>15</v>
      </c>
      <c r="P9" s="5"/>
    </row>
    <row r="10" spans="1:16" ht="102" x14ac:dyDescent="0.25">
      <c r="A10" s="5" t="s">
        <v>111</v>
      </c>
      <c r="B10" s="12" t="s">
        <v>48</v>
      </c>
      <c r="C10" s="12" t="s">
        <v>49</v>
      </c>
      <c r="D10" s="5" t="s">
        <v>112</v>
      </c>
      <c r="E10" s="5" t="s">
        <v>113</v>
      </c>
      <c r="F10" s="5" t="s">
        <v>114</v>
      </c>
      <c r="G10" s="38" t="s">
        <v>39</v>
      </c>
      <c r="H10" s="4"/>
      <c r="I10" s="4"/>
      <c r="J10" s="4"/>
      <c r="K10" s="33" t="s">
        <v>15</v>
      </c>
      <c r="L10" s="4"/>
      <c r="M10" s="4"/>
      <c r="N10" s="4"/>
      <c r="O10" s="35" t="s">
        <v>15</v>
      </c>
      <c r="P10" s="5"/>
    </row>
    <row r="11" spans="1:16" ht="89.25" x14ac:dyDescent="0.25">
      <c r="A11" s="5" t="s">
        <v>115</v>
      </c>
      <c r="B11" s="12" t="s">
        <v>48</v>
      </c>
      <c r="C11" s="12" t="s">
        <v>49</v>
      </c>
      <c r="D11" s="5" t="s">
        <v>116</v>
      </c>
      <c r="E11" s="5" t="s">
        <v>117</v>
      </c>
      <c r="F11" s="5" t="s">
        <v>118</v>
      </c>
      <c r="G11" s="38" t="s">
        <v>39</v>
      </c>
      <c r="H11" s="4"/>
      <c r="I11" s="4"/>
      <c r="J11" s="4"/>
      <c r="K11" s="33" t="s">
        <v>15</v>
      </c>
      <c r="L11" s="4"/>
      <c r="M11" s="4"/>
      <c r="N11" s="4"/>
      <c r="O11" s="35" t="s">
        <v>15</v>
      </c>
      <c r="P11" s="5"/>
    </row>
    <row r="12" spans="1:16" ht="204" x14ac:dyDescent="0.25">
      <c r="A12" s="5" t="s">
        <v>119</v>
      </c>
      <c r="B12" s="12" t="s">
        <v>48</v>
      </c>
      <c r="C12" s="12" t="s">
        <v>49</v>
      </c>
      <c r="D12" s="5" t="s">
        <v>120</v>
      </c>
      <c r="E12" s="5" t="s">
        <v>121</v>
      </c>
      <c r="F12" s="5" t="s">
        <v>122</v>
      </c>
      <c r="G12" s="38" t="s">
        <v>39</v>
      </c>
      <c r="H12" s="4"/>
      <c r="I12" s="4"/>
      <c r="J12" s="4"/>
      <c r="K12" s="33" t="s">
        <v>15</v>
      </c>
      <c r="L12" s="4"/>
      <c r="M12" s="4"/>
      <c r="N12" s="4"/>
      <c r="O12" s="35" t="s">
        <v>15</v>
      </c>
      <c r="P12" s="5"/>
    </row>
    <row r="13" spans="1:16" ht="38.25" x14ac:dyDescent="0.25">
      <c r="A13" s="5" t="s">
        <v>123</v>
      </c>
      <c r="B13" s="12" t="s">
        <v>48</v>
      </c>
      <c r="C13" s="12" t="s">
        <v>49</v>
      </c>
      <c r="D13" s="5" t="s">
        <v>124</v>
      </c>
      <c r="E13" s="5" t="s">
        <v>125</v>
      </c>
      <c r="F13" s="5" t="s">
        <v>126</v>
      </c>
      <c r="G13" s="38" t="s">
        <v>39</v>
      </c>
      <c r="H13" s="4"/>
      <c r="I13" s="4"/>
      <c r="J13" s="4"/>
      <c r="K13" s="33" t="s">
        <v>15</v>
      </c>
      <c r="L13" s="4"/>
      <c r="M13" s="4"/>
      <c r="N13" s="4"/>
      <c r="O13" s="35" t="s">
        <v>15</v>
      </c>
      <c r="P13" s="5"/>
    </row>
    <row r="14" spans="1:16" ht="89.25" x14ac:dyDescent="0.25">
      <c r="A14" s="5" t="s">
        <v>127</v>
      </c>
      <c r="B14" s="12" t="s">
        <v>48</v>
      </c>
      <c r="C14" s="12" t="s">
        <v>49</v>
      </c>
      <c r="D14" s="5" t="s">
        <v>128</v>
      </c>
      <c r="E14" s="5" t="s">
        <v>129</v>
      </c>
      <c r="F14" s="5" t="s">
        <v>130</v>
      </c>
      <c r="G14" s="38" t="s">
        <v>39</v>
      </c>
      <c r="H14" s="4"/>
      <c r="I14" s="4"/>
      <c r="J14" s="4"/>
      <c r="K14" s="33" t="s">
        <v>15</v>
      </c>
      <c r="L14" s="4"/>
      <c r="M14" s="4"/>
      <c r="N14" s="4"/>
      <c r="O14" s="35" t="s">
        <v>15</v>
      </c>
      <c r="P14" s="5"/>
    </row>
    <row r="15" spans="1:16" ht="51" x14ac:dyDescent="0.25">
      <c r="A15" s="5" t="s">
        <v>131</v>
      </c>
      <c r="B15" s="12" t="s">
        <v>48</v>
      </c>
      <c r="C15" s="12" t="s">
        <v>49</v>
      </c>
      <c r="D15" s="5" t="s">
        <v>132</v>
      </c>
      <c r="E15" s="5" t="s">
        <v>133</v>
      </c>
      <c r="F15" s="5" t="s">
        <v>134</v>
      </c>
      <c r="G15" s="38" t="s">
        <v>39</v>
      </c>
      <c r="H15" s="4"/>
      <c r="I15" s="4"/>
      <c r="J15" s="4"/>
      <c r="K15" s="33" t="s">
        <v>15</v>
      </c>
      <c r="L15" s="4"/>
      <c r="M15" s="4"/>
      <c r="N15" s="4"/>
      <c r="O15" s="35" t="s">
        <v>15</v>
      </c>
      <c r="P15" s="5"/>
    </row>
    <row r="16" spans="1:16" ht="102" x14ac:dyDescent="0.25">
      <c r="A16" s="5" t="s">
        <v>135</v>
      </c>
      <c r="B16" s="12" t="s">
        <v>48</v>
      </c>
      <c r="C16" s="12" t="s">
        <v>49</v>
      </c>
      <c r="D16" s="5" t="s">
        <v>136</v>
      </c>
      <c r="E16" s="5" t="s">
        <v>137</v>
      </c>
      <c r="F16" s="5" t="s">
        <v>138</v>
      </c>
      <c r="G16" s="38" t="s">
        <v>39</v>
      </c>
      <c r="H16" s="4"/>
      <c r="I16" s="4"/>
      <c r="J16" s="4"/>
      <c r="K16" s="33" t="s">
        <v>15</v>
      </c>
      <c r="L16" s="4"/>
      <c r="M16" s="4"/>
      <c r="N16" s="4"/>
      <c r="O16" s="35" t="s">
        <v>15</v>
      </c>
      <c r="P16" s="5"/>
    </row>
    <row r="17" spans="1:16" ht="102" x14ac:dyDescent="0.25">
      <c r="A17" s="5" t="s">
        <v>139</v>
      </c>
      <c r="B17" s="12" t="s">
        <v>48</v>
      </c>
      <c r="C17" s="12" t="s">
        <v>49</v>
      </c>
      <c r="D17" s="5" t="s">
        <v>140</v>
      </c>
      <c r="E17" s="5" t="s">
        <v>141</v>
      </c>
      <c r="F17" s="5" t="s">
        <v>142</v>
      </c>
      <c r="G17" s="38" t="s">
        <v>39</v>
      </c>
      <c r="H17" s="4"/>
      <c r="I17" s="4"/>
      <c r="J17" s="4"/>
      <c r="K17" s="33" t="s">
        <v>15</v>
      </c>
      <c r="L17" s="4"/>
      <c r="M17" s="4"/>
      <c r="N17" s="4"/>
      <c r="O17" s="35" t="s">
        <v>15</v>
      </c>
      <c r="P17" s="5"/>
    </row>
    <row r="18" spans="1:16" ht="114.75" x14ac:dyDescent="0.25">
      <c r="A18" s="5" t="s">
        <v>143</v>
      </c>
      <c r="B18" s="12" t="s">
        <v>48</v>
      </c>
      <c r="C18" s="12" t="s">
        <v>49</v>
      </c>
      <c r="D18" s="5" t="s">
        <v>144</v>
      </c>
      <c r="E18" s="5" t="s">
        <v>145</v>
      </c>
      <c r="F18" s="5" t="s">
        <v>146</v>
      </c>
      <c r="G18" s="38" t="s">
        <v>39</v>
      </c>
      <c r="H18" s="4"/>
      <c r="I18" s="4"/>
      <c r="J18" s="4"/>
      <c r="K18" s="33" t="s">
        <v>15</v>
      </c>
      <c r="L18" s="4"/>
      <c r="M18" s="4"/>
      <c r="N18" s="4"/>
      <c r="O18" s="35" t="s">
        <v>15</v>
      </c>
      <c r="P18" s="5"/>
    </row>
    <row r="19" spans="1:16" ht="76.5" x14ac:dyDescent="0.25">
      <c r="A19" s="5" t="s">
        <v>147</v>
      </c>
      <c r="B19" s="12" t="s">
        <v>48</v>
      </c>
      <c r="C19" s="12" t="s">
        <v>49</v>
      </c>
      <c r="D19" s="5" t="s">
        <v>148</v>
      </c>
      <c r="E19" s="5" t="s">
        <v>149</v>
      </c>
      <c r="F19" s="5" t="s">
        <v>150</v>
      </c>
      <c r="G19" s="38" t="s">
        <v>39</v>
      </c>
      <c r="H19" s="4"/>
      <c r="I19" s="4"/>
      <c r="J19" s="4"/>
      <c r="K19" s="33" t="s">
        <v>15</v>
      </c>
      <c r="L19" s="4"/>
      <c r="M19" s="4"/>
      <c r="N19" s="4"/>
      <c r="O19" s="35" t="s">
        <v>15</v>
      </c>
      <c r="P19" s="5"/>
    </row>
    <row r="20" spans="1:16" ht="63.75" x14ac:dyDescent="0.25">
      <c r="A20" s="5" t="s">
        <v>151</v>
      </c>
      <c r="B20" s="12" t="s">
        <v>48</v>
      </c>
      <c r="C20" s="12" t="s">
        <v>49</v>
      </c>
      <c r="D20" s="5" t="s">
        <v>152</v>
      </c>
      <c r="E20" s="5" t="s">
        <v>153</v>
      </c>
      <c r="F20" s="5" t="s">
        <v>154</v>
      </c>
      <c r="G20" s="38" t="s">
        <v>39</v>
      </c>
      <c r="H20" s="4"/>
      <c r="J20" s="4"/>
      <c r="K20" s="33" t="s">
        <v>15</v>
      </c>
      <c r="L20" s="4"/>
      <c r="M20" s="4"/>
      <c r="N20" s="4"/>
      <c r="O20" s="35" t="s">
        <v>15</v>
      </c>
      <c r="P20" s="5"/>
    </row>
    <row r="21" spans="1:16" ht="76.5" x14ac:dyDescent="0.25">
      <c r="A21" s="5" t="s">
        <v>155</v>
      </c>
      <c r="B21" s="12" t="s">
        <v>48</v>
      </c>
      <c r="C21" s="12" t="s">
        <v>49</v>
      </c>
      <c r="D21" s="5" t="s">
        <v>156</v>
      </c>
      <c r="E21" s="5" t="s">
        <v>157</v>
      </c>
      <c r="F21" s="5" t="s">
        <v>158</v>
      </c>
      <c r="G21" s="38" t="s">
        <v>39</v>
      </c>
      <c r="H21" s="4"/>
      <c r="I21" s="4"/>
      <c r="J21" s="4"/>
      <c r="K21" s="33" t="s">
        <v>15</v>
      </c>
      <c r="L21" s="4"/>
      <c r="M21" s="4"/>
      <c r="N21" s="4"/>
      <c r="O21" s="35" t="s">
        <v>15</v>
      </c>
      <c r="P21" s="5"/>
    </row>
    <row r="22" spans="1:16" ht="76.5" x14ac:dyDescent="0.25">
      <c r="A22" s="5" t="s">
        <v>159</v>
      </c>
      <c r="B22" s="12" t="s">
        <v>48</v>
      </c>
      <c r="C22" s="12" t="s">
        <v>49</v>
      </c>
      <c r="D22" s="5" t="s">
        <v>160</v>
      </c>
      <c r="E22" s="5" t="s">
        <v>161</v>
      </c>
      <c r="F22" s="5" t="s">
        <v>162</v>
      </c>
      <c r="G22" s="38" t="s">
        <v>39</v>
      </c>
      <c r="H22" s="4"/>
      <c r="I22" s="4"/>
      <c r="J22" s="4"/>
      <c r="K22" s="33" t="s">
        <v>15</v>
      </c>
      <c r="L22" s="4"/>
      <c r="M22" s="4"/>
      <c r="N22" s="4"/>
      <c r="O22" s="35" t="s">
        <v>15</v>
      </c>
      <c r="P22" s="5"/>
    </row>
    <row r="23" spans="1:16" ht="102" x14ac:dyDescent="0.25">
      <c r="A23" s="5" t="s">
        <v>163</v>
      </c>
      <c r="B23" s="13" t="s">
        <v>50</v>
      </c>
      <c r="C23" s="13" t="s">
        <v>51</v>
      </c>
      <c r="D23" s="5" t="s">
        <v>164</v>
      </c>
      <c r="E23" s="5" t="s">
        <v>165</v>
      </c>
      <c r="F23" s="5" t="s">
        <v>166</v>
      </c>
      <c r="G23" s="38" t="s">
        <v>39</v>
      </c>
      <c r="H23" s="4"/>
      <c r="I23" s="4"/>
      <c r="J23" s="4"/>
      <c r="K23" s="33" t="s">
        <v>15</v>
      </c>
      <c r="L23" s="4"/>
      <c r="M23" s="4"/>
      <c r="N23" s="4"/>
      <c r="O23" s="35" t="s">
        <v>15</v>
      </c>
      <c r="P23" s="5"/>
    </row>
    <row r="24" spans="1:16" ht="63.75" x14ac:dyDescent="0.25">
      <c r="A24" s="5" t="s">
        <v>167</v>
      </c>
      <c r="B24" s="13" t="s">
        <v>50</v>
      </c>
      <c r="C24" s="13" t="s">
        <v>51</v>
      </c>
      <c r="D24" s="5" t="s">
        <v>168</v>
      </c>
      <c r="E24" s="5" t="s">
        <v>169</v>
      </c>
      <c r="F24" s="5" t="s">
        <v>170</v>
      </c>
      <c r="G24" s="38" t="s">
        <v>39</v>
      </c>
      <c r="H24" s="4"/>
      <c r="I24" s="4"/>
      <c r="J24" s="4"/>
      <c r="K24" s="33" t="s">
        <v>15</v>
      </c>
      <c r="L24" s="4"/>
      <c r="M24" s="4"/>
      <c r="N24" s="4"/>
      <c r="O24" s="35" t="s">
        <v>15</v>
      </c>
      <c r="P24" s="5"/>
    </row>
    <row r="25" spans="1:16" ht="89.25" x14ac:dyDescent="0.25">
      <c r="A25" s="5" t="s">
        <v>171</v>
      </c>
      <c r="B25" s="13" t="s">
        <v>50</v>
      </c>
      <c r="C25" s="13" t="s">
        <v>51</v>
      </c>
      <c r="D25" s="5" t="s">
        <v>172</v>
      </c>
      <c r="E25" s="5" t="s">
        <v>173</v>
      </c>
      <c r="F25" s="5" t="s">
        <v>174</v>
      </c>
      <c r="G25" s="38" t="s">
        <v>39</v>
      </c>
      <c r="H25" s="4"/>
      <c r="I25" s="4"/>
      <c r="J25" s="4"/>
      <c r="K25" s="33" t="s">
        <v>15</v>
      </c>
      <c r="L25" s="4"/>
      <c r="M25" s="4"/>
      <c r="N25" s="4"/>
      <c r="O25" s="35" t="s">
        <v>15</v>
      </c>
      <c r="P25" s="5"/>
    </row>
    <row r="26" spans="1:16" ht="51" x14ac:dyDescent="0.25">
      <c r="A26" s="5" t="s">
        <v>175</v>
      </c>
      <c r="B26" s="13" t="s">
        <v>50</v>
      </c>
      <c r="C26" s="13" t="s">
        <v>51</v>
      </c>
      <c r="D26" s="5" t="s">
        <v>176</v>
      </c>
      <c r="E26" s="5" t="s">
        <v>177</v>
      </c>
      <c r="F26" s="5" t="s">
        <v>178</v>
      </c>
      <c r="G26" s="38" t="s">
        <v>39</v>
      </c>
      <c r="H26" s="4"/>
      <c r="I26" s="4"/>
      <c r="J26" s="4"/>
      <c r="K26" s="33" t="s">
        <v>15</v>
      </c>
      <c r="L26" s="4"/>
      <c r="M26" s="4"/>
      <c r="N26" s="4"/>
      <c r="O26" s="35" t="s">
        <v>15</v>
      </c>
      <c r="P26" s="5"/>
    </row>
    <row r="27" spans="1:16" ht="63.75" x14ac:dyDescent="0.25">
      <c r="A27" s="5" t="s">
        <v>179</v>
      </c>
      <c r="B27" s="13" t="s">
        <v>50</v>
      </c>
      <c r="C27" s="13" t="s">
        <v>51</v>
      </c>
      <c r="D27" s="5" t="s">
        <v>180</v>
      </c>
      <c r="E27" s="5" t="s">
        <v>181</v>
      </c>
      <c r="F27" s="5" t="s">
        <v>182</v>
      </c>
      <c r="G27" s="38" t="s">
        <v>39</v>
      </c>
      <c r="H27" s="4"/>
      <c r="I27" s="4"/>
      <c r="J27" s="4"/>
      <c r="K27" s="33" t="s">
        <v>15</v>
      </c>
      <c r="L27" s="4"/>
      <c r="M27" s="4"/>
      <c r="N27" s="4"/>
      <c r="O27" s="35" t="s">
        <v>15</v>
      </c>
      <c r="P27" s="5"/>
    </row>
    <row r="28" spans="1:16" ht="76.5" x14ac:dyDescent="0.25">
      <c r="A28" s="5" t="s">
        <v>183</v>
      </c>
      <c r="B28" s="13" t="s">
        <v>50</v>
      </c>
      <c r="C28" s="13" t="s">
        <v>51</v>
      </c>
      <c r="D28" s="5" t="s">
        <v>184</v>
      </c>
      <c r="E28" s="5" t="s">
        <v>185</v>
      </c>
      <c r="F28" s="5" t="s">
        <v>186</v>
      </c>
      <c r="G28" s="38" t="s">
        <v>39</v>
      </c>
      <c r="H28" s="4"/>
      <c r="I28" s="4"/>
      <c r="J28" s="4"/>
      <c r="K28" s="33" t="s">
        <v>15</v>
      </c>
      <c r="L28" s="4"/>
      <c r="M28" s="4"/>
      <c r="N28" s="4"/>
      <c r="O28" s="35" t="s">
        <v>15</v>
      </c>
      <c r="P28" s="5"/>
    </row>
    <row r="29" spans="1:16" ht="76.5" x14ac:dyDescent="0.25">
      <c r="A29" s="5" t="s">
        <v>187</v>
      </c>
      <c r="B29" s="13" t="s">
        <v>50</v>
      </c>
      <c r="C29" s="13" t="s">
        <v>51</v>
      </c>
      <c r="D29" s="5" t="s">
        <v>188</v>
      </c>
      <c r="E29" s="5" t="s">
        <v>189</v>
      </c>
      <c r="F29" s="5" t="s">
        <v>190</v>
      </c>
      <c r="G29" s="38" t="s">
        <v>39</v>
      </c>
      <c r="H29" s="4"/>
      <c r="I29" s="4"/>
      <c r="J29" s="4"/>
      <c r="K29" s="33" t="s">
        <v>15</v>
      </c>
      <c r="L29" s="4"/>
      <c r="M29" s="4"/>
      <c r="N29" s="4"/>
      <c r="O29" s="35" t="s">
        <v>15</v>
      </c>
      <c r="P29" s="5"/>
    </row>
    <row r="30" spans="1:16" ht="63.75" x14ac:dyDescent="0.25">
      <c r="A30" s="5" t="s">
        <v>191</v>
      </c>
      <c r="B30" s="13" t="s">
        <v>50</v>
      </c>
      <c r="C30" s="13" t="s">
        <v>51</v>
      </c>
      <c r="D30" s="5" t="s">
        <v>192</v>
      </c>
      <c r="E30" s="5" t="s">
        <v>193</v>
      </c>
      <c r="F30" s="5" t="s">
        <v>194</v>
      </c>
      <c r="G30" s="38" t="s">
        <v>39</v>
      </c>
      <c r="H30" s="4"/>
      <c r="I30" s="4"/>
      <c r="J30" s="4"/>
      <c r="K30" s="33" t="s">
        <v>15</v>
      </c>
      <c r="L30" s="4"/>
      <c r="M30" s="4"/>
      <c r="N30" s="4"/>
      <c r="O30" s="35" t="s">
        <v>15</v>
      </c>
      <c r="P30" s="5"/>
    </row>
    <row r="31" spans="1:16" ht="140.25" x14ac:dyDescent="0.25">
      <c r="A31" s="5" t="s">
        <v>195</v>
      </c>
      <c r="B31" s="13" t="s">
        <v>50</v>
      </c>
      <c r="C31" s="13" t="s">
        <v>51</v>
      </c>
      <c r="D31" s="5" t="s">
        <v>196</v>
      </c>
      <c r="E31" s="5" t="s">
        <v>197</v>
      </c>
      <c r="F31" s="5" t="s">
        <v>198</v>
      </c>
      <c r="G31" s="38" t="s">
        <v>39</v>
      </c>
      <c r="H31" s="4"/>
      <c r="I31" s="4"/>
      <c r="J31" s="4"/>
      <c r="K31" s="33" t="s">
        <v>15</v>
      </c>
      <c r="L31" s="4"/>
      <c r="M31" s="4"/>
      <c r="N31" s="4"/>
      <c r="O31" s="35" t="s">
        <v>15</v>
      </c>
      <c r="P31" s="5"/>
    </row>
    <row r="32" spans="1:16" ht="89.25" x14ac:dyDescent="0.25">
      <c r="A32" s="5" t="s">
        <v>199</v>
      </c>
      <c r="B32" s="13" t="s">
        <v>50</v>
      </c>
      <c r="C32" s="13" t="s">
        <v>51</v>
      </c>
      <c r="D32" s="5" t="s">
        <v>200</v>
      </c>
      <c r="E32" s="5" t="s">
        <v>201</v>
      </c>
      <c r="F32" s="5" t="s">
        <v>202</v>
      </c>
      <c r="G32" s="38" t="s">
        <v>39</v>
      </c>
      <c r="H32" s="4"/>
      <c r="I32" s="4"/>
      <c r="J32" s="4"/>
      <c r="K32" s="33" t="s">
        <v>15</v>
      </c>
      <c r="L32" s="4"/>
      <c r="M32" s="4"/>
      <c r="N32" s="4"/>
      <c r="O32" s="35" t="s">
        <v>15</v>
      </c>
      <c r="P32" s="5"/>
    </row>
    <row r="33" spans="1:16" ht="114.75" x14ac:dyDescent="0.25">
      <c r="A33" s="5" t="s">
        <v>203</v>
      </c>
      <c r="B33" s="13" t="s">
        <v>50</v>
      </c>
      <c r="C33" s="13" t="s">
        <v>51</v>
      </c>
      <c r="D33" s="5" t="s">
        <v>204</v>
      </c>
      <c r="E33" s="5" t="s">
        <v>205</v>
      </c>
      <c r="F33" s="5" t="s">
        <v>206</v>
      </c>
      <c r="G33" s="38" t="s">
        <v>39</v>
      </c>
      <c r="H33" s="4"/>
      <c r="I33" s="4"/>
      <c r="J33" s="4"/>
      <c r="K33" s="33" t="s">
        <v>15</v>
      </c>
      <c r="L33" s="4"/>
      <c r="M33" s="4"/>
      <c r="N33" s="4"/>
      <c r="O33" s="35" t="s">
        <v>15</v>
      </c>
      <c r="P33" s="5"/>
    </row>
    <row r="34" spans="1:16" ht="63.75" x14ac:dyDescent="0.25">
      <c r="A34" s="5" t="s">
        <v>207</v>
      </c>
      <c r="B34" s="14" t="s">
        <v>52</v>
      </c>
      <c r="C34" s="14" t="s">
        <v>53</v>
      </c>
      <c r="D34" s="5" t="s">
        <v>208</v>
      </c>
      <c r="E34" s="5" t="s">
        <v>209</v>
      </c>
      <c r="F34" s="5" t="s">
        <v>210</v>
      </c>
      <c r="G34" s="38" t="s">
        <v>39</v>
      </c>
      <c r="H34" s="4"/>
      <c r="I34" s="4"/>
      <c r="J34" s="4"/>
      <c r="K34" s="33" t="s">
        <v>15</v>
      </c>
      <c r="L34" s="4"/>
      <c r="M34" s="4"/>
      <c r="N34" s="4"/>
      <c r="O34" s="35" t="s">
        <v>15</v>
      </c>
      <c r="P34" s="5"/>
    </row>
    <row r="35" spans="1:16" ht="140.25" x14ac:dyDescent="0.25">
      <c r="A35" s="5" t="s">
        <v>211</v>
      </c>
      <c r="B35" s="14" t="s">
        <v>52</v>
      </c>
      <c r="C35" s="14" t="s">
        <v>53</v>
      </c>
      <c r="D35" s="5" t="s">
        <v>212</v>
      </c>
      <c r="E35" s="5" t="s">
        <v>213</v>
      </c>
      <c r="F35" s="5" t="s">
        <v>214</v>
      </c>
      <c r="G35" s="38" t="s">
        <v>39</v>
      </c>
      <c r="H35" s="4"/>
      <c r="I35" s="4"/>
      <c r="J35" s="4"/>
      <c r="K35" s="33" t="s">
        <v>15</v>
      </c>
      <c r="L35" s="4"/>
      <c r="M35" s="4"/>
      <c r="N35" s="4"/>
      <c r="O35" s="35" t="s">
        <v>15</v>
      </c>
      <c r="P35" s="5"/>
    </row>
    <row r="36" spans="1:16" ht="63.75" x14ac:dyDescent="0.25">
      <c r="A36" s="5" t="s">
        <v>215</v>
      </c>
      <c r="B36" s="14" t="s">
        <v>52</v>
      </c>
      <c r="C36" s="14" t="s">
        <v>53</v>
      </c>
      <c r="D36" s="5" t="s">
        <v>216</v>
      </c>
      <c r="E36" s="5" t="s">
        <v>217</v>
      </c>
      <c r="F36" s="5" t="s">
        <v>218</v>
      </c>
      <c r="G36" s="38" t="s">
        <v>39</v>
      </c>
      <c r="H36" s="4"/>
      <c r="I36" s="4"/>
      <c r="J36" s="4"/>
      <c r="K36" s="33" t="s">
        <v>15</v>
      </c>
      <c r="L36" s="4"/>
      <c r="M36" s="4"/>
      <c r="N36" s="4"/>
      <c r="O36" s="35" t="s">
        <v>15</v>
      </c>
      <c r="P36" s="5"/>
    </row>
    <row r="37" spans="1:16" ht="63.75" x14ac:dyDescent="0.25">
      <c r="A37" s="5" t="s">
        <v>219</v>
      </c>
      <c r="B37" s="14" t="s">
        <v>52</v>
      </c>
      <c r="C37" s="14" t="s">
        <v>53</v>
      </c>
      <c r="D37" s="5" t="s">
        <v>220</v>
      </c>
      <c r="E37" s="5" t="s">
        <v>221</v>
      </c>
      <c r="F37" s="5" t="s">
        <v>222</v>
      </c>
      <c r="G37" s="38" t="s">
        <v>39</v>
      </c>
      <c r="H37" s="4"/>
      <c r="I37" s="4"/>
      <c r="J37" s="4"/>
      <c r="K37" s="33" t="s">
        <v>15</v>
      </c>
      <c r="L37" s="4"/>
      <c r="M37" s="4"/>
      <c r="N37" s="4"/>
      <c r="O37" s="35" t="s">
        <v>15</v>
      </c>
      <c r="P37" s="5"/>
    </row>
    <row r="38" spans="1:16" ht="63.75" x14ac:dyDescent="0.25">
      <c r="A38" s="5" t="s">
        <v>223</v>
      </c>
      <c r="B38" s="14" t="s">
        <v>52</v>
      </c>
      <c r="C38" s="14" t="s">
        <v>53</v>
      </c>
      <c r="D38" s="5" t="s">
        <v>224</v>
      </c>
      <c r="E38" s="5" t="s">
        <v>225</v>
      </c>
      <c r="F38" s="5" t="s">
        <v>226</v>
      </c>
      <c r="G38" s="38" t="s">
        <v>39</v>
      </c>
      <c r="H38" s="4"/>
      <c r="I38" s="4"/>
      <c r="J38" s="4"/>
      <c r="K38" s="33" t="s">
        <v>15</v>
      </c>
      <c r="L38" s="4"/>
      <c r="M38" s="4"/>
      <c r="N38" s="4"/>
      <c r="O38" s="35" t="s">
        <v>15</v>
      </c>
      <c r="P38" s="5"/>
    </row>
    <row r="39" spans="1:16" ht="63.75" x14ac:dyDescent="0.25">
      <c r="A39" s="5" t="s">
        <v>227</v>
      </c>
      <c r="B39" s="14" t="s">
        <v>52</v>
      </c>
      <c r="C39" s="14" t="s">
        <v>53</v>
      </c>
      <c r="D39" s="5" t="s">
        <v>228</v>
      </c>
      <c r="E39" s="5" t="s">
        <v>503</v>
      </c>
      <c r="F39" s="5" t="s">
        <v>229</v>
      </c>
      <c r="G39" s="38" t="s">
        <v>39</v>
      </c>
      <c r="H39" s="4"/>
      <c r="I39" s="4"/>
      <c r="J39" s="4"/>
      <c r="K39" s="33" t="s">
        <v>15</v>
      </c>
      <c r="L39" s="4"/>
      <c r="M39" s="4"/>
      <c r="N39" s="4"/>
      <c r="O39" s="35" t="s">
        <v>15</v>
      </c>
      <c r="P39" s="5"/>
    </row>
    <row r="40" spans="1:16" ht="51" x14ac:dyDescent="0.25">
      <c r="A40" s="5" t="s">
        <v>230</v>
      </c>
      <c r="B40" s="14" t="s">
        <v>52</v>
      </c>
      <c r="C40" s="14" t="s">
        <v>53</v>
      </c>
      <c r="D40" s="5" t="s">
        <v>231</v>
      </c>
      <c r="E40" s="5" t="s">
        <v>504</v>
      </c>
      <c r="F40" s="5" t="s">
        <v>232</v>
      </c>
      <c r="G40" s="38" t="s">
        <v>39</v>
      </c>
      <c r="H40" s="4"/>
      <c r="I40" s="4"/>
      <c r="J40" s="4"/>
      <c r="K40" s="33" t="s">
        <v>15</v>
      </c>
      <c r="L40" s="4"/>
      <c r="M40" s="4"/>
      <c r="N40" s="4"/>
      <c r="O40" s="35" t="s">
        <v>15</v>
      </c>
      <c r="P40" s="5"/>
    </row>
    <row r="41" spans="1:16" ht="178.5" x14ac:dyDescent="0.25">
      <c r="A41" s="5" t="s">
        <v>233</v>
      </c>
      <c r="B41" s="14" t="s">
        <v>52</v>
      </c>
      <c r="C41" s="14" t="s">
        <v>53</v>
      </c>
      <c r="D41" s="5" t="s">
        <v>234</v>
      </c>
      <c r="E41" s="5" t="s">
        <v>235</v>
      </c>
      <c r="F41" s="5" t="s">
        <v>236</v>
      </c>
      <c r="G41" s="38" t="s">
        <v>39</v>
      </c>
      <c r="H41" s="4"/>
      <c r="I41" s="4"/>
      <c r="J41" s="4"/>
      <c r="K41" s="33" t="s">
        <v>15</v>
      </c>
      <c r="L41" s="4"/>
      <c r="M41" s="4"/>
      <c r="N41" s="4"/>
      <c r="O41" s="35" t="s">
        <v>15</v>
      </c>
      <c r="P41" s="5"/>
    </row>
    <row r="42" spans="1:16" ht="63.75" x14ac:dyDescent="0.25">
      <c r="A42" s="5" t="s">
        <v>237</v>
      </c>
      <c r="B42" s="14" t="s">
        <v>52</v>
      </c>
      <c r="C42" s="14" t="s">
        <v>53</v>
      </c>
      <c r="D42" s="5" t="s">
        <v>238</v>
      </c>
      <c r="E42" s="5" t="s">
        <v>239</v>
      </c>
      <c r="F42" s="5" t="s">
        <v>240</v>
      </c>
      <c r="G42" s="38" t="s">
        <v>39</v>
      </c>
      <c r="H42" s="4"/>
      <c r="I42" s="4"/>
      <c r="J42" s="4"/>
      <c r="K42" s="33" t="s">
        <v>15</v>
      </c>
      <c r="L42" s="4"/>
      <c r="M42" s="4"/>
      <c r="N42" s="4"/>
      <c r="O42" s="35" t="s">
        <v>15</v>
      </c>
      <c r="P42" s="5"/>
    </row>
    <row r="43" spans="1:16" ht="63.75" x14ac:dyDescent="0.25">
      <c r="A43" s="5" t="s">
        <v>241</v>
      </c>
      <c r="B43" s="14" t="s">
        <v>52</v>
      </c>
      <c r="C43" s="14" t="s">
        <v>53</v>
      </c>
      <c r="D43" s="5" t="s">
        <v>242</v>
      </c>
      <c r="E43" s="5" t="s">
        <v>243</v>
      </c>
      <c r="F43" s="5" t="s">
        <v>244</v>
      </c>
      <c r="G43" s="38" t="s">
        <v>39</v>
      </c>
      <c r="H43" s="4"/>
      <c r="I43" s="4"/>
      <c r="J43" s="4"/>
      <c r="K43" s="33" t="s">
        <v>15</v>
      </c>
      <c r="L43" s="4"/>
      <c r="M43" s="4"/>
      <c r="N43" s="4"/>
      <c r="O43" s="35" t="s">
        <v>15</v>
      </c>
      <c r="P43" s="5"/>
    </row>
    <row r="44" spans="1:16" ht="102" x14ac:dyDescent="0.25">
      <c r="A44" s="5" t="s">
        <v>245</v>
      </c>
      <c r="B44" s="14" t="s">
        <v>52</v>
      </c>
      <c r="C44" s="14" t="s">
        <v>53</v>
      </c>
      <c r="D44" s="5" t="s">
        <v>246</v>
      </c>
      <c r="E44" s="5" t="s">
        <v>247</v>
      </c>
      <c r="F44" s="5" t="s">
        <v>248</v>
      </c>
      <c r="G44" s="38" t="s">
        <v>39</v>
      </c>
      <c r="H44" s="4"/>
      <c r="I44" s="4"/>
      <c r="J44" s="4"/>
      <c r="K44" s="33" t="s">
        <v>15</v>
      </c>
      <c r="L44" s="4"/>
      <c r="M44" s="4"/>
      <c r="N44" s="4"/>
      <c r="O44" s="35" t="s">
        <v>15</v>
      </c>
      <c r="P44" s="5"/>
    </row>
    <row r="45" spans="1:16" ht="76.5" x14ac:dyDescent="0.25">
      <c r="A45" s="5" t="s">
        <v>249</v>
      </c>
      <c r="B45" s="14" t="s">
        <v>52</v>
      </c>
      <c r="C45" s="14" t="s">
        <v>53</v>
      </c>
      <c r="D45" s="5" t="s">
        <v>250</v>
      </c>
      <c r="E45" s="5" t="s">
        <v>251</v>
      </c>
      <c r="F45" s="5" t="s">
        <v>252</v>
      </c>
      <c r="G45" s="38" t="s">
        <v>39</v>
      </c>
      <c r="H45" s="4"/>
      <c r="I45" s="4"/>
      <c r="J45" s="4"/>
      <c r="K45" s="33" t="s">
        <v>15</v>
      </c>
      <c r="L45" s="4"/>
      <c r="M45" s="4"/>
      <c r="N45" s="4"/>
      <c r="O45" s="35" t="s">
        <v>15</v>
      </c>
      <c r="P45" s="5"/>
    </row>
    <row r="46" spans="1:16" ht="63.75" x14ac:dyDescent="0.25">
      <c r="A46" s="5" t="s">
        <v>253</v>
      </c>
      <c r="B46" s="14" t="s">
        <v>52</v>
      </c>
      <c r="C46" s="14" t="s">
        <v>53</v>
      </c>
      <c r="D46" s="5" t="s">
        <v>254</v>
      </c>
      <c r="E46" s="5" t="s">
        <v>255</v>
      </c>
      <c r="F46" s="5" t="s">
        <v>256</v>
      </c>
      <c r="G46" s="38" t="s">
        <v>39</v>
      </c>
      <c r="H46" s="4"/>
      <c r="I46" s="4"/>
      <c r="J46" s="4"/>
      <c r="K46" s="33" t="s">
        <v>15</v>
      </c>
      <c r="L46" s="4"/>
      <c r="M46" s="4"/>
      <c r="N46" s="4"/>
      <c r="O46" s="35" t="s">
        <v>15</v>
      </c>
      <c r="P46" s="5"/>
    </row>
    <row r="47" spans="1:16" ht="63.75" x14ac:dyDescent="0.25">
      <c r="A47" s="5" t="s">
        <v>257</v>
      </c>
      <c r="B47" s="14" t="s">
        <v>52</v>
      </c>
      <c r="C47" s="14" t="s">
        <v>53</v>
      </c>
      <c r="D47" s="5" t="s">
        <v>258</v>
      </c>
      <c r="E47" s="5" t="s">
        <v>259</v>
      </c>
      <c r="F47" s="5" t="s">
        <v>260</v>
      </c>
      <c r="G47" s="38" t="s">
        <v>39</v>
      </c>
      <c r="H47" s="4"/>
      <c r="I47" s="4"/>
      <c r="J47" s="4"/>
      <c r="K47" s="33" t="s">
        <v>15</v>
      </c>
      <c r="L47" s="4"/>
      <c r="M47" s="4"/>
      <c r="N47" s="4"/>
      <c r="O47" s="35" t="s">
        <v>15</v>
      </c>
      <c r="P47" s="5"/>
    </row>
    <row r="48" spans="1:16" ht="51" x14ac:dyDescent="0.25">
      <c r="A48" s="5" t="s">
        <v>261</v>
      </c>
      <c r="B48" s="14" t="s">
        <v>52</v>
      </c>
      <c r="C48" s="14" t="s">
        <v>53</v>
      </c>
      <c r="D48" s="5" t="s">
        <v>262</v>
      </c>
      <c r="E48" s="5" t="s">
        <v>263</v>
      </c>
      <c r="F48" s="5" t="s">
        <v>264</v>
      </c>
      <c r="G48" s="38" t="s">
        <v>39</v>
      </c>
      <c r="H48" s="4"/>
      <c r="I48" s="4"/>
      <c r="J48" s="4"/>
      <c r="K48" s="33" t="s">
        <v>15</v>
      </c>
      <c r="L48" s="4"/>
      <c r="M48" s="4"/>
      <c r="N48" s="4"/>
      <c r="O48" s="35" t="s">
        <v>15</v>
      </c>
      <c r="P48" s="5"/>
    </row>
    <row r="49" spans="1:16" ht="127.5" x14ac:dyDescent="0.25">
      <c r="A49" s="5" t="s">
        <v>265</v>
      </c>
      <c r="B49" s="15" t="s">
        <v>54</v>
      </c>
      <c r="C49" s="15" t="s">
        <v>55</v>
      </c>
      <c r="D49" s="5" t="s">
        <v>266</v>
      </c>
      <c r="E49" s="5" t="s">
        <v>267</v>
      </c>
      <c r="F49" s="5" t="s">
        <v>268</v>
      </c>
      <c r="G49" s="38" t="s">
        <v>39</v>
      </c>
      <c r="H49" s="4"/>
      <c r="I49" s="4"/>
      <c r="J49" s="4"/>
      <c r="K49" s="33" t="s">
        <v>15</v>
      </c>
      <c r="L49" s="4"/>
      <c r="M49" s="4"/>
      <c r="N49" s="4"/>
      <c r="O49" s="35" t="s">
        <v>15</v>
      </c>
      <c r="P49" s="5"/>
    </row>
    <row r="50" spans="1:16" ht="114.75" x14ac:dyDescent="0.25">
      <c r="A50" s="5" t="s">
        <v>269</v>
      </c>
      <c r="B50" s="15" t="s">
        <v>54</v>
      </c>
      <c r="C50" s="15" t="s">
        <v>55</v>
      </c>
      <c r="D50" s="5" t="s">
        <v>270</v>
      </c>
      <c r="E50" s="5" t="s">
        <v>271</v>
      </c>
      <c r="F50" s="5" t="s">
        <v>272</v>
      </c>
      <c r="G50" s="38" t="s">
        <v>39</v>
      </c>
      <c r="H50" s="4"/>
      <c r="I50" s="4"/>
      <c r="J50" s="4"/>
      <c r="K50" s="33" t="s">
        <v>15</v>
      </c>
      <c r="L50" s="4"/>
      <c r="M50" s="4"/>
      <c r="N50" s="4"/>
      <c r="O50" s="35" t="s">
        <v>15</v>
      </c>
      <c r="P50" s="5"/>
    </row>
    <row r="51" spans="1:16" ht="89.25" x14ac:dyDescent="0.25">
      <c r="A51" s="5" t="s">
        <v>273</v>
      </c>
      <c r="B51" s="15" t="s">
        <v>54</v>
      </c>
      <c r="C51" s="15" t="s">
        <v>55</v>
      </c>
      <c r="D51" s="5" t="s">
        <v>274</v>
      </c>
      <c r="E51" s="5" t="s">
        <v>275</v>
      </c>
      <c r="F51" s="5" t="s">
        <v>276</v>
      </c>
      <c r="G51" s="38" t="s">
        <v>39</v>
      </c>
      <c r="H51" s="4"/>
      <c r="I51" s="4"/>
      <c r="J51" s="4"/>
      <c r="K51" s="33" t="s">
        <v>15</v>
      </c>
      <c r="L51" s="4"/>
      <c r="M51" s="4"/>
      <c r="N51" s="4"/>
      <c r="O51" s="35" t="s">
        <v>15</v>
      </c>
      <c r="P51" s="5"/>
    </row>
    <row r="52" spans="1:16" ht="63.75" x14ac:dyDescent="0.25">
      <c r="A52" s="5" t="s">
        <v>277</v>
      </c>
      <c r="B52" s="15" t="s">
        <v>54</v>
      </c>
      <c r="C52" s="15" t="s">
        <v>55</v>
      </c>
      <c r="D52" s="5" t="s">
        <v>278</v>
      </c>
      <c r="E52" s="5" t="s">
        <v>279</v>
      </c>
      <c r="F52" s="5" t="s">
        <v>280</v>
      </c>
      <c r="G52" s="38" t="s">
        <v>39</v>
      </c>
      <c r="H52" s="4"/>
      <c r="I52" s="4"/>
      <c r="J52" s="4"/>
      <c r="K52" s="33" t="s">
        <v>15</v>
      </c>
      <c r="L52" s="4"/>
      <c r="M52" s="4"/>
      <c r="N52" s="4"/>
      <c r="O52" s="35" t="s">
        <v>15</v>
      </c>
      <c r="P52" s="5"/>
    </row>
    <row r="53" spans="1:16" ht="38.25" x14ac:dyDescent="0.25">
      <c r="A53" s="5" t="s">
        <v>281</v>
      </c>
      <c r="B53" s="15" t="s">
        <v>54</v>
      </c>
      <c r="C53" s="15" t="s">
        <v>55</v>
      </c>
      <c r="D53" s="5" t="s">
        <v>282</v>
      </c>
      <c r="E53" s="5" t="s">
        <v>283</v>
      </c>
      <c r="F53" s="5" t="s">
        <v>284</v>
      </c>
      <c r="G53" s="38" t="s">
        <v>39</v>
      </c>
      <c r="H53" s="4"/>
      <c r="I53" s="4"/>
      <c r="J53" s="4"/>
      <c r="K53" s="33" t="s">
        <v>15</v>
      </c>
      <c r="L53" s="4"/>
      <c r="M53" s="4"/>
      <c r="N53" s="4"/>
      <c r="O53" s="35" t="s">
        <v>15</v>
      </c>
      <c r="P53" s="5"/>
    </row>
    <row r="54" spans="1:16" ht="63.75" x14ac:dyDescent="0.25">
      <c r="A54" s="5" t="s">
        <v>285</v>
      </c>
      <c r="B54" s="15" t="s">
        <v>54</v>
      </c>
      <c r="C54" s="15" t="s">
        <v>55</v>
      </c>
      <c r="D54" s="5" t="s">
        <v>286</v>
      </c>
      <c r="E54" s="5" t="s">
        <v>287</v>
      </c>
      <c r="F54" s="5" t="s">
        <v>288</v>
      </c>
      <c r="G54" s="38" t="s">
        <v>39</v>
      </c>
      <c r="H54" s="4"/>
      <c r="I54" s="4"/>
      <c r="J54" s="4"/>
      <c r="K54" s="33" t="s">
        <v>15</v>
      </c>
      <c r="L54" s="4"/>
      <c r="M54" s="4"/>
      <c r="N54" s="4"/>
      <c r="O54" s="35" t="s">
        <v>15</v>
      </c>
      <c r="P54" s="5"/>
    </row>
    <row r="55" spans="1:16" ht="51" x14ac:dyDescent="0.25">
      <c r="A55" s="5" t="s">
        <v>289</v>
      </c>
      <c r="B55" s="16" t="s">
        <v>56</v>
      </c>
      <c r="C55" s="16" t="s">
        <v>57</v>
      </c>
      <c r="D55" s="5" t="s">
        <v>290</v>
      </c>
      <c r="E55" s="5" t="s">
        <v>291</v>
      </c>
      <c r="F55" s="5" t="s">
        <v>292</v>
      </c>
      <c r="G55" s="38" t="s">
        <v>39</v>
      </c>
      <c r="H55" s="4"/>
      <c r="I55" s="4"/>
      <c r="J55" s="4"/>
      <c r="K55" s="33" t="s">
        <v>15</v>
      </c>
      <c r="L55" s="4"/>
      <c r="M55" s="4"/>
      <c r="N55" s="4"/>
      <c r="O55" s="35" t="s">
        <v>15</v>
      </c>
      <c r="P55" s="5"/>
    </row>
    <row r="56" spans="1:16" ht="38.25" x14ac:dyDescent="0.25">
      <c r="A56" s="5" t="s">
        <v>293</v>
      </c>
      <c r="B56" s="16" t="s">
        <v>56</v>
      </c>
      <c r="C56" s="16" t="s">
        <v>57</v>
      </c>
      <c r="D56" s="5" t="s">
        <v>294</v>
      </c>
      <c r="E56" s="5" t="s">
        <v>295</v>
      </c>
      <c r="F56" s="5" t="s">
        <v>296</v>
      </c>
      <c r="G56" s="38" t="s">
        <v>39</v>
      </c>
      <c r="H56" s="4"/>
      <c r="I56" s="4"/>
      <c r="J56" s="4"/>
      <c r="K56" s="33" t="s">
        <v>15</v>
      </c>
      <c r="L56" s="4"/>
      <c r="M56" s="4"/>
      <c r="N56" s="4"/>
      <c r="O56" s="35" t="s">
        <v>15</v>
      </c>
      <c r="P56" s="5"/>
    </row>
    <row r="57" spans="1:16" ht="127.5" x14ac:dyDescent="0.25">
      <c r="A57" s="5" t="s">
        <v>297</v>
      </c>
      <c r="B57" s="16" t="s">
        <v>56</v>
      </c>
      <c r="C57" s="16" t="s">
        <v>57</v>
      </c>
      <c r="D57" s="5" t="s">
        <v>298</v>
      </c>
      <c r="E57" s="5" t="s">
        <v>299</v>
      </c>
      <c r="F57" s="5" t="s">
        <v>300</v>
      </c>
      <c r="G57" s="38" t="s">
        <v>39</v>
      </c>
      <c r="H57" s="4"/>
      <c r="I57" s="4"/>
      <c r="J57" s="4"/>
      <c r="K57" s="33" t="s">
        <v>15</v>
      </c>
      <c r="L57" s="4"/>
      <c r="M57" s="4"/>
      <c r="N57" s="4"/>
      <c r="O57" s="35" t="s">
        <v>15</v>
      </c>
      <c r="P57" s="5"/>
    </row>
    <row r="58" spans="1:16" ht="127.5" x14ac:dyDescent="0.25">
      <c r="A58" s="5" t="s">
        <v>301</v>
      </c>
      <c r="B58" s="17" t="s">
        <v>58</v>
      </c>
      <c r="C58" s="17" t="s">
        <v>59</v>
      </c>
      <c r="D58" s="5" t="s">
        <v>302</v>
      </c>
      <c r="E58" s="5" t="s">
        <v>303</v>
      </c>
      <c r="F58" s="5" t="s">
        <v>304</v>
      </c>
      <c r="G58" s="38" t="s">
        <v>39</v>
      </c>
      <c r="H58" s="4"/>
      <c r="I58" s="4"/>
      <c r="J58" s="4"/>
      <c r="K58" s="33" t="s">
        <v>15</v>
      </c>
      <c r="L58" s="4"/>
      <c r="M58" s="4"/>
      <c r="N58" s="4"/>
      <c r="O58" s="35" t="s">
        <v>15</v>
      </c>
      <c r="P58" s="5"/>
    </row>
    <row r="59" spans="1:16" ht="89.25" x14ac:dyDescent="0.25">
      <c r="A59" s="5" t="s">
        <v>305</v>
      </c>
      <c r="B59" s="17" t="s">
        <v>58</v>
      </c>
      <c r="C59" s="17" t="s">
        <v>59</v>
      </c>
      <c r="D59" s="5" t="s">
        <v>306</v>
      </c>
      <c r="E59" s="5" t="s">
        <v>307</v>
      </c>
      <c r="F59" s="5" t="s">
        <v>308</v>
      </c>
      <c r="G59" s="38" t="s">
        <v>39</v>
      </c>
      <c r="H59" s="4"/>
      <c r="I59" s="4"/>
      <c r="J59" s="4"/>
      <c r="K59" s="33" t="s">
        <v>15</v>
      </c>
      <c r="L59" s="4"/>
      <c r="M59" s="4"/>
      <c r="N59" s="4"/>
      <c r="O59" s="35" t="s">
        <v>15</v>
      </c>
      <c r="P59" s="5"/>
    </row>
    <row r="60" spans="1:16" ht="127.5" x14ac:dyDescent="0.25">
      <c r="A60" s="5" t="s">
        <v>309</v>
      </c>
      <c r="B60" s="17" t="s">
        <v>58</v>
      </c>
      <c r="C60" s="17" t="s">
        <v>59</v>
      </c>
      <c r="D60" s="5" t="s">
        <v>310</v>
      </c>
      <c r="E60" s="5" t="s">
        <v>311</v>
      </c>
      <c r="F60" s="5" t="s">
        <v>312</v>
      </c>
      <c r="G60" s="38" t="s">
        <v>39</v>
      </c>
      <c r="H60" s="4"/>
      <c r="I60" s="4"/>
      <c r="J60" s="4"/>
      <c r="K60" s="33" t="s">
        <v>15</v>
      </c>
      <c r="L60" s="4"/>
      <c r="M60" s="4"/>
      <c r="N60" s="4"/>
      <c r="O60" s="35" t="s">
        <v>15</v>
      </c>
      <c r="P60" s="5"/>
    </row>
    <row r="61" spans="1:16" ht="89.25" x14ac:dyDescent="0.25">
      <c r="A61" s="5" t="s">
        <v>313</v>
      </c>
      <c r="B61" s="17" t="s">
        <v>58</v>
      </c>
      <c r="C61" s="17" t="s">
        <v>59</v>
      </c>
      <c r="D61" s="5" t="s">
        <v>314</v>
      </c>
      <c r="E61" s="5" t="s">
        <v>315</v>
      </c>
      <c r="F61" s="5" t="s">
        <v>316</v>
      </c>
      <c r="G61" s="38" t="s">
        <v>39</v>
      </c>
      <c r="H61" s="4"/>
      <c r="I61" s="4"/>
      <c r="J61" s="4"/>
      <c r="K61" s="33" t="s">
        <v>15</v>
      </c>
      <c r="L61" s="4"/>
      <c r="M61" s="4"/>
      <c r="N61" s="4"/>
      <c r="O61" s="35" t="s">
        <v>15</v>
      </c>
      <c r="P61" s="5"/>
    </row>
    <row r="62" spans="1:16" ht="76.5" x14ac:dyDescent="0.25">
      <c r="A62" s="5" t="s">
        <v>317</v>
      </c>
      <c r="B62" s="17" t="s">
        <v>58</v>
      </c>
      <c r="C62" s="17" t="s">
        <v>59</v>
      </c>
      <c r="D62" s="5" t="s">
        <v>318</v>
      </c>
      <c r="E62" s="5" t="s">
        <v>319</v>
      </c>
      <c r="F62" s="5" t="s">
        <v>320</v>
      </c>
      <c r="G62" s="38" t="s">
        <v>39</v>
      </c>
      <c r="H62" s="4"/>
      <c r="I62" s="4"/>
      <c r="J62" s="4"/>
      <c r="K62" s="33" t="s">
        <v>15</v>
      </c>
      <c r="L62" s="4"/>
      <c r="M62" s="4"/>
      <c r="N62" s="4"/>
      <c r="O62" s="35" t="s">
        <v>15</v>
      </c>
      <c r="P62" s="5"/>
    </row>
    <row r="63" spans="1:16" ht="76.5" x14ac:dyDescent="0.25">
      <c r="A63" s="5" t="s">
        <v>321</v>
      </c>
      <c r="B63" s="18" t="s">
        <v>60</v>
      </c>
      <c r="C63" s="18" t="s">
        <v>61</v>
      </c>
      <c r="D63" s="5" t="s">
        <v>322</v>
      </c>
      <c r="E63" s="5" t="s">
        <v>323</v>
      </c>
      <c r="F63" s="5" t="s">
        <v>324</v>
      </c>
      <c r="G63" s="38" t="s">
        <v>39</v>
      </c>
      <c r="H63" s="4"/>
      <c r="I63" s="4"/>
      <c r="J63" s="4"/>
      <c r="K63" s="33" t="s">
        <v>15</v>
      </c>
      <c r="L63" s="4"/>
      <c r="M63" s="4"/>
      <c r="N63" s="4"/>
      <c r="O63" s="35" t="s">
        <v>15</v>
      </c>
      <c r="P63" s="5"/>
    </row>
    <row r="64" spans="1:16" ht="76.5" x14ac:dyDescent="0.25">
      <c r="A64" s="5" t="s">
        <v>325</v>
      </c>
      <c r="B64" s="18" t="s">
        <v>60</v>
      </c>
      <c r="C64" s="18" t="s">
        <v>61</v>
      </c>
      <c r="D64" s="5" t="s">
        <v>326</v>
      </c>
      <c r="E64" s="5" t="s">
        <v>327</v>
      </c>
      <c r="F64" s="5" t="s">
        <v>328</v>
      </c>
      <c r="G64" s="38" t="s">
        <v>39</v>
      </c>
      <c r="H64" s="4"/>
      <c r="I64" s="4"/>
      <c r="J64" s="4"/>
      <c r="K64" s="33" t="s">
        <v>15</v>
      </c>
      <c r="L64" s="4"/>
      <c r="M64" s="4"/>
      <c r="N64" s="4"/>
      <c r="O64" s="35" t="s">
        <v>15</v>
      </c>
      <c r="P64" s="5"/>
    </row>
    <row r="65" spans="1:16" ht="76.5" x14ac:dyDescent="0.25">
      <c r="A65" s="5" t="s">
        <v>329</v>
      </c>
      <c r="B65" s="18" t="s">
        <v>60</v>
      </c>
      <c r="C65" s="18" t="s">
        <v>61</v>
      </c>
      <c r="D65" s="5" t="s">
        <v>330</v>
      </c>
      <c r="E65" s="5" t="s">
        <v>331</v>
      </c>
      <c r="F65" s="5" t="s">
        <v>332</v>
      </c>
      <c r="G65" s="38" t="s">
        <v>39</v>
      </c>
      <c r="H65" s="4"/>
      <c r="I65" s="4"/>
      <c r="J65" s="4"/>
      <c r="K65" s="33" t="s">
        <v>15</v>
      </c>
      <c r="L65" s="4"/>
      <c r="M65" s="4"/>
      <c r="N65" s="4"/>
      <c r="O65" s="35" t="s">
        <v>15</v>
      </c>
      <c r="P65" s="5"/>
    </row>
    <row r="66" spans="1:16" ht="51" x14ac:dyDescent="0.25">
      <c r="A66" s="5" t="s">
        <v>333</v>
      </c>
      <c r="B66" s="18" t="s">
        <v>60</v>
      </c>
      <c r="C66" s="18" t="s">
        <v>61</v>
      </c>
      <c r="D66" s="5" t="s">
        <v>334</v>
      </c>
      <c r="E66" s="5" t="s">
        <v>335</v>
      </c>
      <c r="F66" s="5" t="s">
        <v>336</v>
      </c>
      <c r="G66" s="38" t="s">
        <v>39</v>
      </c>
      <c r="H66" s="4"/>
      <c r="I66" s="4"/>
      <c r="J66" s="4"/>
      <c r="K66" s="33" t="s">
        <v>15</v>
      </c>
      <c r="L66" s="4"/>
      <c r="M66" s="4"/>
      <c r="N66" s="4"/>
      <c r="O66" s="35" t="s">
        <v>15</v>
      </c>
      <c r="P66" s="5"/>
    </row>
    <row r="67" spans="1:16" ht="89.25" x14ac:dyDescent="0.25">
      <c r="A67" s="5" t="s">
        <v>337</v>
      </c>
      <c r="B67" s="18" t="s">
        <v>60</v>
      </c>
      <c r="C67" s="18" t="s">
        <v>61</v>
      </c>
      <c r="D67" s="5" t="s">
        <v>338</v>
      </c>
      <c r="E67" s="5" t="s">
        <v>339</v>
      </c>
      <c r="F67" s="5" t="s">
        <v>340</v>
      </c>
      <c r="G67" s="38" t="s">
        <v>39</v>
      </c>
      <c r="H67" s="4"/>
      <c r="I67" s="4"/>
      <c r="J67" s="4"/>
      <c r="K67" s="33" t="s">
        <v>15</v>
      </c>
      <c r="L67" s="4"/>
      <c r="M67" s="4"/>
      <c r="N67" s="4"/>
      <c r="O67" s="35" t="s">
        <v>15</v>
      </c>
      <c r="P67" s="5"/>
    </row>
    <row r="68" spans="1:16" ht="153" x14ac:dyDescent="0.25">
      <c r="A68" s="5" t="s">
        <v>341</v>
      </c>
      <c r="B68" s="18" t="s">
        <v>60</v>
      </c>
      <c r="C68" s="18" t="s">
        <v>61</v>
      </c>
      <c r="D68" s="5" t="s">
        <v>342</v>
      </c>
      <c r="E68" s="5" t="s">
        <v>343</v>
      </c>
      <c r="F68" s="5" t="s">
        <v>344</v>
      </c>
      <c r="G68" s="38" t="s">
        <v>39</v>
      </c>
      <c r="H68" s="4"/>
      <c r="I68" s="4"/>
      <c r="J68" s="4"/>
      <c r="K68" s="33" t="s">
        <v>15</v>
      </c>
      <c r="L68" s="4"/>
      <c r="M68" s="4"/>
      <c r="N68" s="4"/>
      <c r="O68" s="35" t="s">
        <v>15</v>
      </c>
      <c r="P68" s="5"/>
    </row>
    <row r="69" spans="1:16" ht="114.75" x14ac:dyDescent="0.25">
      <c r="A69" s="5" t="s">
        <v>345</v>
      </c>
      <c r="B69" s="18" t="s">
        <v>60</v>
      </c>
      <c r="C69" s="18" t="s">
        <v>61</v>
      </c>
      <c r="D69" s="5" t="s">
        <v>346</v>
      </c>
      <c r="E69" s="5" t="s">
        <v>347</v>
      </c>
      <c r="F69" s="5" t="s">
        <v>348</v>
      </c>
      <c r="G69" s="38" t="s">
        <v>39</v>
      </c>
      <c r="H69" s="4"/>
      <c r="I69" s="4"/>
      <c r="J69" s="4"/>
      <c r="K69" s="33" t="s">
        <v>15</v>
      </c>
      <c r="L69" s="4"/>
      <c r="M69" s="4"/>
      <c r="N69" s="4"/>
      <c r="O69" s="35" t="s">
        <v>15</v>
      </c>
      <c r="P69" s="5"/>
    </row>
    <row r="70" spans="1:16" ht="89.25" x14ac:dyDescent="0.25">
      <c r="A70" s="5" t="s">
        <v>349</v>
      </c>
      <c r="B70" s="18" t="s">
        <v>60</v>
      </c>
      <c r="C70" s="18" t="s">
        <v>61</v>
      </c>
      <c r="D70" s="5" t="s">
        <v>350</v>
      </c>
      <c r="E70" s="5" t="s">
        <v>351</v>
      </c>
      <c r="F70" s="5" t="s">
        <v>352</v>
      </c>
      <c r="G70" s="38" t="s">
        <v>39</v>
      </c>
      <c r="H70" s="4"/>
      <c r="I70" s="4"/>
      <c r="J70" s="4"/>
      <c r="K70" s="33" t="s">
        <v>15</v>
      </c>
      <c r="L70" s="4"/>
      <c r="M70" s="4"/>
      <c r="N70" s="4"/>
      <c r="O70" s="35" t="s">
        <v>15</v>
      </c>
      <c r="P70" s="5"/>
    </row>
    <row r="71" spans="1:16" ht="127.5" x14ac:dyDescent="0.25">
      <c r="A71" s="5" t="s">
        <v>353</v>
      </c>
      <c r="B71" s="18" t="s">
        <v>60</v>
      </c>
      <c r="C71" s="18" t="s">
        <v>61</v>
      </c>
      <c r="D71" s="5" t="s">
        <v>354</v>
      </c>
      <c r="E71" s="5" t="s">
        <v>355</v>
      </c>
      <c r="F71" s="5" t="s">
        <v>356</v>
      </c>
      <c r="G71" s="38" t="s">
        <v>39</v>
      </c>
      <c r="H71" s="4"/>
      <c r="I71" s="4"/>
      <c r="J71" s="4"/>
      <c r="K71" s="33" t="s">
        <v>15</v>
      </c>
      <c r="L71" s="4"/>
      <c r="M71" s="4"/>
      <c r="N71" s="4"/>
      <c r="O71" s="35" t="s">
        <v>15</v>
      </c>
      <c r="P71" s="5"/>
    </row>
    <row r="72" spans="1:16" ht="89.25" x14ac:dyDescent="0.25">
      <c r="A72" s="5" t="s">
        <v>357</v>
      </c>
      <c r="B72" s="18" t="s">
        <v>60</v>
      </c>
      <c r="C72" s="18" t="s">
        <v>61</v>
      </c>
      <c r="D72" s="5" t="s">
        <v>358</v>
      </c>
      <c r="E72" s="5" t="s">
        <v>359</v>
      </c>
      <c r="F72" s="5" t="s">
        <v>360</v>
      </c>
      <c r="G72" s="38" t="s">
        <v>39</v>
      </c>
      <c r="H72" s="4"/>
      <c r="I72" s="4"/>
      <c r="J72" s="4"/>
      <c r="K72" s="33" t="s">
        <v>15</v>
      </c>
      <c r="L72" s="4"/>
      <c r="M72" s="4"/>
      <c r="N72" s="4"/>
      <c r="O72" s="35" t="s">
        <v>15</v>
      </c>
      <c r="P72" s="5"/>
    </row>
    <row r="73" spans="1:16" ht="63.75" x14ac:dyDescent="0.25">
      <c r="A73" s="5" t="s">
        <v>361</v>
      </c>
      <c r="B73" s="19" t="s">
        <v>62</v>
      </c>
      <c r="C73" s="19" t="s">
        <v>63</v>
      </c>
      <c r="D73" s="5" t="s">
        <v>362</v>
      </c>
      <c r="E73" s="5" t="s">
        <v>363</v>
      </c>
      <c r="F73" s="5" t="s">
        <v>364</v>
      </c>
      <c r="G73" s="38" t="s">
        <v>39</v>
      </c>
      <c r="H73" s="4"/>
      <c r="I73" s="4"/>
      <c r="J73" s="4"/>
      <c r="K73" s="33" t="s">
        <v>15</v>
      </c>
      <c r="L73" s="4"/>
      <c r="M73" s="4"/>
      <c r="N73" s="4"/>
      <c r="O73" s="35" t="s">
        <v>15</v>
      </c>
      <c r="P73" s="5"/>
    </row>
    <row r="74" spans="1:16" ht="153" x14ac:dyDescent="0.25">
      <c r="A74" s="5" t="s">
        <v>365</v>
      </c>
      <c r="B74" s="19" t="s">
        <v>62</v>
      </c>
      <c r="C74" s="19" t="s">
        <v>63</v>
      </c>
      <c r="D74" s="5" t="s">
        <v>366</v>
      </c>
      <c r="E74" s="5" t="s">
        <v>367</v>
      </c>
      <c r="F74" s="5" t="s">
        <v>368</v>
      </c>
      <c r="G74" s="38" t="s">
        <v>39</v>
      </c>
      <c r="H74" s="4"/>
      <c r="I74" s="4"/>
      <c r="J74" s="4"/>
      <c r="K74" s="33" t="s">
        <v>15</v>
      </c>
      <c r="L74" s="4"/>
      <c r="M74" s="4"/>
      <c r="N74" s="4"/>
      <c r="O74" s="35" t="s">
        <v>15</v>
      </c>
      <c r="P74" s="5"/>
    </row>
    <row r="75" spans="1:16" ht="114.75" x14ac:dyDescent="0.25">
      <c r="A75" s="5" t="s">
        <v>369</v>
      </c>
      <c r="B75" s="19" t="s">
        <v>62</v>
      </c>
      <c r="C75" s="19" t="s">
        <v>63</v>
      </c>
      <c r="D75" s="5" t="s">
        <v>370</v>
      </c>
      <c r="E75" s="5" t="s">
        <v>371</v>
      </c>
      <c r="F75" s="5" t="s">
        <v>372</v>
      </c>
      <c r="G75" s="38" t="s">
        <v>39</v>
      </c>
      <c r="H75" s="4"/>
      <c r="I75" s="4"/>
      <c r="J75" s="4"/>
      <c r="K75" s="33" t="s">
        <v>15</v>
      </c>
      <c r="L75" s="4"/>
      <c r="M75" s="4"/>
      <c r="N75" s="4"/>
      <c r="O75" s="35" t="s">
        <v>15</v>
      </c>
      <c r="P75" s="5"/>
    </row>
    <row r="76" spans="1:16" ht="114.75" x14ac:dyDescent="0.25">
      <c r="A76" s="5" t="s">
        <v>373</v>
      </c>
      <c r="B76" s="20" t="s">
        <v>64</v>
      </c>
      <c r="C76" s="20" t="s">
        <v>65</v>
      </c>
      <c r="D76" s="5" t="s">
        <v>374</v>
      </c>
      <c r="E76" s="5" t="s">
        <v>375</v>
      </c>
      <c r="F76" s="5" t="s">
        <v>376</v>
      </c>
      <c r="G76" s="38" t="s">
        <v>39</v>
      </c>
      <c r="H76" s="4"/>
      <c r="I76" s="4"/>
      <c r="J76" s="4"/>
      <c r="K76" s="33" t="s">
        <v>15</v>
      </c>
      <c r="L76" s="4"/>
      <c r="M76" s="4"/>
      <c r="N76" s="4"/>
      <c r="O76" s="35" t="s">
        <v>15</v>
      </c>
      <c r="P76" s="5"/>
    </row>
    <row r="77" spans="1:16" ht="114.75" x14ac:dyDescent="0.25">
      <c r="A77" s="5" t="s">
        <v>377</v>
      </c>
      <c r="B77" s="20" t="s">
        <v>64</v>
      </c>
      <c r="C77" s="20" t="s">
        <v>65</v>
      </c>
      <c r="D77" s="5" t="s">
        <v>378</v>
      </c>
      <c r="E77" s="5" t="s">
        <v>379</v>
      </c>
      <c r="F77" s="5" t="s">
        <v>380</v>
      </c>
      <c r="G77" s="38" t="s">
        <v>39</v>
      </c>
      <c r="H77" s="4"/>
      <c r="I77" s="4"/>
      <c r="J77" s="4"/>
      <c r="K77" s="33" t="s">
        <v>15</v>
      </c>
      <c r="L77" s="4"/>
      <c r="M77" s="4"/>
      <c r="N77" s="4"/>
      <c r="O77" s="35" t="s">
        <v>15</v>
      </c>
      <c r="P77" s="5"/>
    </row>
    <row r="78" spans="1:16" ht="102" x14ac:dyDescent="0.25">
      <c r="A78" s="5" t="s">
        <v>381</v>
      </c>
      <c r="B78" s="20" t="s">
        <v>64</v>
      </c>
      <c r="C78" s="20" t="s">
        <v>65</v>
      </c>
      <c r="D78" s="5" t="s">
        <v>382</v>
      </c>
      <c r="E78" s="5" t="s">
        <v>383</v>
      </c>
      <c r="F78" s="5" t="s">
        <v>384</v>
      </c>
      <c r="G78" s="38" t="s">
        <v>39</v>
      </c>
      <c r="H78" s="4"/>
      <c r="I78" s="4"/>
      <c r="J78" s="4"/>
      <c r="K78" s="33" t="s">
        <v>15</v>
      </c>
      <c r="L78" s="4"/>
      <c r="M78" s="4"/>
      <c r="N78" s="4"/>
      <c r="O78" s="35" t="s">
        <v>15</v>
      </c>
      <c r="P78" s="5"/>
    </row>
    <row r="79" spans="1:16" ht="127.5" x14ac:dyDescent="0.25">
      <c r="A79" s="5" t="s">
        <v>385</v>
      </c>
      <c r="B79" s="20" t="s">
        <v>64</v>
      </c>
      <c r="C79" s="20" t="s">
        <v>65</v>
      </c>
      <c r="D79" s="5" t="s">
        <v>386</v>
      </c>
      <c r="E79" s="5" t="s">
        <v>387</v>
      </c>
      <c r="F79" s="5" t="s">
        <v>388</v>
      </c>
      <c r="G79" s="38" t="s">
        <v>39</v>
      </c>
      <c r="H79" s="4"/>
      <c r="I79" s="4"/>
      <c r="J79" s="4"/>
      <c r="K79" s="33" t="s">
        <v>15</v>
      </c>
      <c r="L79" s="4"/>
      <c r="M79" s="4"/>
      <c r="N79" s="4"/>
      <c r="O79" s="35" t="s">
        <v>15</v>
      </c>
      <c r="P79" s="5"/>
    </row>
    <row r="80" spans="1:16" ht="102" x14ac:dyDescent="0.25">
      <c r="A80" s="5" t="s">
        <v>389</v>
      </c>
      <c r="B80" s="20" t="s">
        <v>64</v>
      </c>
      <c r="C80" s="20" t="s">
        <v>65</v>
      </c>
      <c r="D80" s="5" t="s">
        <v>390</v>
      </c>
      <c r="E80" s="5" t="s">
        <v>391</v>
      </c>
      <c r="F80" s="5" t="s">
        <v>392</v>
      </c>
      <c r="G80" s="38" t="s">
        <v>39</v>
      </c>
      <c r="H80" s="4"/>
      <c r="I80" s="4"/>
      <c r="J80" s="4"/>
      <c r="K80" s="33" t="s">
        <v>15</v>
      </c>
      <c r="L80" s="4"/>
      <c r="M80" s="4"/>
      <c r="N80" s="4"/>
      <c r="O80" s="35" t="s">
        <v>15</v>
      </c>
      <c r="P80" s="5"/>
    </row>
    <row r="81" spans="1:16" ht="63.75" x14ac:dyDescent="0.25">
      <c r="A81" s="5" t="s">
        <v>393</v>
      </c>
      <c r="B81" s="20" t="s">
        <v>64</v>
      </c>
      <c r="C81" s="20" t="s">
        <v>65</v>
      </c>
      <c r="D81" s="5" t="s">
        <v>394</v>
      </c>
      <c r="E81" s="5" t="s">
        <v>395</v>
      </c>
      <c r="F81" s="5" t="s">
        <v>396</v>
      </c>
      <c r="G81" s="38" t="s">
        <v>39</v>
      </c>
      <c r="H81" s="4"/>
      <c r="I81" s="4"/>
      <c r="J81" s="4"/>
      <c r="K81" s="33" t="s">
        <v>15</v>
      </c>
      <c r="L81" s="4"/>
      <c r="M81" s="4"/>
      <c r="N81" s="4"/>
      <c r="O81" s="35" t="s">
        <v>15</v>
      </c>
      <c r="P81" s="5"/>
    </row>
    <row r="82" spans="1:16" ht="51" x14ac:dyDescent="0.25">
      <c r="A82" s="5" t="s">
        <v>397</v>
      </c>
      <c r="B82" s="20" t="s">
        <v>64</v>
      </c>
      <c r="C82" s="20" t="s">
        <v>65</v>
      </c>
      <c r="D82" s="5" t="s">
        <v>398</v>
      </c>
      <c r="E82" s="5" t="s">
        <v>399</v>
      </c>
      <c r="F82" s="5" t="s">
        <v>400</v>
      </c>
      <c r="G82" s="38" t="s">
        <v>39</v>
      </c>
      <c r="H82" s="4"/>
      <c r="I82" s="4"/>
      <c r="J82" s="4"/>
      <c r="K82" s="33" t="s">
        <v>15</v>
      </c>
      <c r="L82" s="4"/>
      <c r="M82" s="4"/>
      <c r="N82" s="4"/>
      <c r="O82" s="35" t="s">
        <v>15</v>
      </c>
      <c r="P82" s="5"/>
    </row>
    <row r="83" spans="1:16" ht="153" x14ac:dyDescent="0.25">
      <c r="A83" s="5" t="s">
        <v>401</v>
      </c>
      <c r="B83" s="20" t="s">
        <v>64</v>
      </c>
      <c r="C83" s="20" t="s">
        <v>65</v>
      </c>
      <c r="D83" s="5" t="s">
        <v>402</v>
      </c>
      <c r="E83" s="5" t="s">
        <v>403</v>
      </c>
      <c r="F83" s="5" t="s">
        <v>404</v>
      </c>
      <c r="G83" s="38" t="s">
        <v>39</v>
      </c>
      <c r="H83" s="4"/>
      <c r="I83" s="4"/>
      <c r="J83" s="4"/>
      <c r="K83" s="33" t="s">
        <v>15</v>
      </c>
      <c r="L83" s="4"/>
      <c r="M83" s="4"/>
      <c r="N83" s="4"/>
      <c r="O83" s="35" t="s">
        <v>15</v>
      </c>
      <c r="P83" s="5"/>
    </row>
    <row r="84" spans="1:16" ht="114.75" x14ac:dyDescent="0.25">
      <c r="A84" s="5" t="s">
        <v>405</v>
      </c>
      <c r="B84" s="20" t="s">
        <v>64</v>
      </c>
      <c r="C84" s="20" t="s">
        <v>65</v>
      </c>
      <c r="D84" s="5" t="s">
        <v>406</v>
      </c>
      <c r="E84" s="5" t="s">
        <v>407</v>
      </c>
      <c r="F84" s="5" t="s">
        <v>408</v>
      </c>
      <c r="G84" s="38" t="s">
        <v>39</v>
      </c>
      <c r="H84" s="4"/>
      <c r="I84" s="4"/>
      <c r="J84" s="4"/>
      <c r="K84" s="33" t="s">
        <v>15</v>
      </c>
      <c r="L84" s="4"/>
      <c r="M84" s="4"/>
      <c r="N84" s="4"/>
      <c r="O84" s="35" t="s">
        <v>15</v>
      </c>
      <c r="P84" s="5"/>
    </row>
  </sheetData>
  <autoFilter ref="A1:P84" xr:uid="{00000000-0001-0000-0200-000000000000}"/>
  <conditionalFormatting sqref="G2:G84">
    <cfRule type="cellIs" dxfId="3" priority="6" operator="equal">
      <formula>"Implemented"</formula>
    </cfRule>
    <cfRule type="cellIs" dxfId="2" priority="7" operator="equal">
      <formula>"Partially Implemented"</formula>
    </cfRule>
    <cfRule type="cellIs" dxfId="1" priority="8" operator="equal">
      <formula>"Not Implemented"</formula>
    </cfRule>
    <cfRule type="cellIs" dxfId="0" priority="9" operator="equal">
      <formula>"Not Applicable"</formula>
    </cfRule>
  </conditionalFormatting>
  <dataValidations count="1">
    <dataValidation type="list" allowBlank="1" sqref="G2:G84" xr:uid="{00000000-0002-0000-0200-000000000000}">
      <formula1>"Implemented,Partially Implemented,Not Implemented,Not Applicable,Not Assessed"</formula1>
    </dataValidation>
  </dataValidations>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4"/>
  <sheetViews>
    <sheetView showGridLines="0" workbookViewId="0">
      <selection activeCell="E2" sqref="E2"/>
    </sheetView>
  </sheetViews>
  <sheetFormatPr defaultColWidth="8.7109375" defaultRowHeight="15" x14ac:dyDescent="0.25"/>
  <cols>
    <col min="1" max="1" width="8" customWidth="1"/>
    <col min="2" max="2" width="10" customWidth="1"/>
    <col min="3" max="3" width="48.5703125" customWidth="1"/>
    <col min="4" max="4" width="55.7109375" customWidth="1"/>
    <col min="5" max="6" width="22" customWidth="1"/>
    <col min="7" max="7" width="24" customWidth="1"/>
    <col min="8" max="8" width="25.85546875" customWidth="1"/>
    <col min="9" max="9" width="22" customWidth="1"/>
    <col min="10" max="10" width="21.140625" customWidth="1"/>
    <col min="11" max="11" width="26.140625" customWidth="1"/>
    <col min="12" max="12" width="25.85546875" customWidth="1"/>
  </cols>
  <sheetData>
    <row r="1" spans="1:12" x14ac:dyDescent="0.25">
      <c r="A1" s="1" t="s">
        <v>42</v>
      </c>
      <c r="B1" s="1" t="s">
        <v>67</v>
      </c>
      <c r="C1" s="1" t="s">
        <v>68</v>
      </c>
      <c r="D1" s="1" t="s">
        <v>409</v>
      </c>
      <c r="E1" s="1" t="s">
        <v>410</v>
      </c>
      <c r="F1" s="1" t="s">
        <v>411</v>
      </c>
      <c r="G1" s="1" t="s">
        <v>412</v>
      </c>
      <c r="H1" s="1" t="s">
        <v>413</v>
      </c>
      <c r="I1" s="1" t="s">
        <v>414</v>
      </c>
      <c r="J1" s="1" t="s">
        <v>415</v>
      </c>
      <c r="K1" s="1" t="s">
        <v>416</v>
      </c>
      <c r="L1" s="1" t="s">
        <v>417</v>
      </c>
    </row>
    <row r="2" spans="1:12" ht="25.5" x14ac:dyDescent="0.25">
      <c r="A2" s="23" t="s">
        <v>46</v>
      </c>
      <c r="B2" s="23" t="s">
        <v>79</v>
      </c>
      <c r="C2" s="23" t="s">
        <v>80</v>
      </c>
      <c r="D2" s="6" t="s">
        <v>418</v>
      </c>
      <c r="E2" s="4"/>
      <c r="F2" s="4"/>
      <c r="G2" s="4"/>
      <c r="H2" s="4"/>
      <c r="I2" s="4"/>
      <c r="J2" s="7" t="s">
        <v>498</v>
      </c>
      <c r="K2" s="4"/>
      <c r="L2" s="4"/>
    </row>
    <row r="3" spans="1:12" ht="25.5" x14ac:dyDescent="0.25">
      <c r="A3" s="23" t="s">
        <v>46</v>
      </c>
      <c r="B3" s="23" t="s">
        <v>83</v>
      </c>
      <c r="C3" s="23" t="s">
        <v>84</v>
      </c>
      <c r="D3" s="6" t="s">
        <v>419</v>
      </c>
      <c r="E3" s="4"/>
      <c r="F3" s="4"/>
      <c r="G3" s="4"/>
      <c r="H3" s="4"/>
      <c r="I3" s="4"/>
      <c r="J3" s="7" t="s">
        <v>498</v>
      </c>
      <c r="K3" s="4"/>
      <c r="L3" s="4"/>
    </row>
    <row r="4" spans="1:12" ht="25.5" x14ac:dyDescent="0.25">
      <c r="A4" s="23" t="s">
        <v>46</v>
      </c>
      <c r="B4" s="23" t="s">
        <v>87</v>
      </c>
      <c r="C4" s="23" t="s">
        <v>88</v>
      </c>
      <c r="D4" s="6" t="s">
        <v>420</v>
      </c>
      <c r="E4" s="4"/>
      <c r="F4" s="4"/>
      <c r="G4" s="4"/>
      <c r="H4" s="4"/>
      <c r="I4" s="4"/>
      <c r="J4" s="7" t="s">
        <v>498</v>
      </c>
      <c r="K4" s="4"/>
      <c r="L4" s="4"/>
    </row>
    <row r="5" spans="1:12" ht="25.5" x14ac:dyDescent="0.25">
      <c r="A5" s="23" t="s">
        <v>46</v>
      </c>
      <c r="B5" s="23" t="s">
        <v>91</v>
      </c>
      <c r="C5" s="23" t="s">
        <v>92</v>
      </c>
      <c r="D5" s="6" t="s">
        <v>421</v>
      </c>
      <c r="E5" s="4"/>
      <c r="F5" s="4"/>
      <c r="G5" s="4"/>
      <c r="H5" s="4"/>
      <c r="I5" s="4"/>
      <c r="J5" s="7" t="s">
        <v>498</v>
      </c>
      <c r="K5" s="4"/>
      <c r="L5" s="4"/>
    </row>
    <row r="6" spans="1:12" ht="25.5" x14ac:dyDescent="0.25">
      <c r="A6" s="23" t="s">
        <v>46</v>
      </c>
      <c r="B6" s="23" t="s">
        <v>95</v>
      </c>
      <c r="C6" s="23" t="s">
        <v>96</v>
      </c>
      <c r="D6" s="6" t="s">
        <v>422</v>
      </c>
      <c r="E6" s="4"/>
      <c r="F6" s="4"/>
      <c r="G6" s="4"/>
      <c r="H6" s="4"/>
      <c r="I6" s="4"/>
      <c r="J6" s="7" t="s">
        <v>498</v>
      </c>
      <c r="K6" s="4"/>
      <c r="L6" s="4"/>
    </row>
    <row r="7" spans="1:12" ht="25.5" x14ac:dyDescent="0.25">
      <c r="A7" s="23" t="s">
        <v>46</v>
      </c>
      <c r="B7" s="23" t="s">
        <v>99</v>
      </c>
      <c r="C7" s="23" t="s">
        <v>100</v>
      </c>
      <c r="D7" s="6" t="s">
        <v>423</v>
      </c>
      <c r="E7" s="4"/>
      <c r="F7" s="4"/>
      <c r="G7" s="4"/>
      <c r="H7" s="4"/>
      <c r="I7" s="4"/>
      <c r="J7" s="7" t="s">
        <v>498</v>
      </c>
      <c r="K7" s="4"/>
      <c r="L7" s="4"/>
    </row>
    <row r="8" spans="1:12" ht="38.25" x14ac:dyDescent="0.25">
      <c r="A8" s="23" t="s">
        <v>46</v>
      </c>
      <c r="B8" s="23" t="s">
        <v>103</v>
      </c>
      <c r="C8" s="23" t="s">
        <v>104</v>
      </c>
      <c r="D8" s="6" t="s">
        <v>424</v>
      </c>
      <c r="E8" s="4"/>
      <c r="F8" s="4"/>
      <c r="G8" s="4"/>
      <c r="H8" s="4"/>
      <c r="I8" s="4"/>
      <c r="J8" s="7" t="s">
        <v>498</v>
      </c>
      <c r="K8" s="4"/>
      <c r="L8" s="4"/>
    </row>
    <row r="9" spans="1:12" ht="25.5" x14ac:dyDescent="0.25">
      <c r="A9" s="23" t="s">
        <v>46</v>
      </c>
      <c r="B9" s="23" t="s">
        <v>107</v>
      </c>
      <c r="C9" s="23" t="s">
        <v>108</v>
      </c>
      <c r="D9" s="6" t="s">
        <v>425</v>
      </c>
      <c r="E9" s="4"/>
      <c r="F9" s="4"/>
      <c r="G9" s="4"/>
      <c r="H9" s="4"/>
      <c r="I9" s="4"/>
      <c r="J9" s="7" t="s">
        <v>498</v>
      </c>
      <c r="K9" s="4"/>
      <c r="L9" s="4"/>
    </row>
    <row r="10" spans="1:12" ht="25.5" x14ac:dyDescent="0.25">
      <c r="A10" s="24" t="s">
        <v>48</v>
      </c>
      <c r="B10" s="24" t="s">
        <v>111</v>
      </c>
      <c r="C10" s="24" t="s">
        <v>112</v>
      </c>
      <c r="D10" s="6" t="s">
        <v>426</v>
      </c>
      <c r="E10" s="4"/>
      <c r="F10" s="4"/>
      <c r="G10" s="4"/>
      <c r="H10" s="4"/>
      <c r="I10" s="4"/>
      <c r="J10" s="7" t="s">
        <v>498</v>
      </c>
      <c r="K10" s="4"/>
      <c r="L10" s="4"/>
    </row>
    <row r="11" spans="1:12" ht="25.5" x14ac:dyDescent="0.25">
      <c r="A11" s="24" t="s">
        <v>48</v>
      </c>
      <c r="B11" s="24" t="s">
        <v>115</v>
      </c>
      <c r="C11" s="24" t="s">
        <v>116</v>
      </c>
      <c r="D11" s="6" t="s">
        <v>427</v>
      </c>
      <c r="E11" s="4"/>
      <c r="F11" s="4"/>
      <c r="G11" s="4"/>
      <c r="H11" s="4"/>
      <c r="I11" s="4"/>
      <c r="J11" s="7" t="s">
        <v>498</v>
      </c>
      <c r="K11" s="4"/>
      <c r="L11" s="4"/>
    </row>
    <row r="12" spans="1:12" ht="25.5" x14ac:dyDescent="0.25">
      <c r="A12" s="24" t="s">
        <v>48</v>
      </c>
      <c r="B12" s="24" t="s">
        <v>119</v>
      </c>
      <c r="C12" s="24" t="s">
        <v>120</v>
      </c>
      <c r="D12" s="6" t="s">
        <v>428</v>
      </c>
      <c r="E12" s="4"/>
      <c r="F12" s="4"/>
      <c r="G12" s="4"/>
      <c r="H12" s="4"/>
      <c r="I12" s="4"/>
      <c r="J12" s="7" t="s">
        <v>498</v>
      </c>
      <c r="K12" s="4"/>
      <c r="L12" s="4"/>
    </row>
    <row r="13" spans="1:12" ht="25.5" x14ac:dyDescent="0.25">
      <c r="A13" s="24" t="s">
        <v>48</v>
      </c>
      <c r="B13" s="24" t="s">
        <v>123</v>
      </c>
      <c r="C13" s="24" t="s">
        <v>124</v>
      </c>
      <c r="D13" s="6" t="s">
        <v>429</v>
      </c>
      <c r="E13" s="4"/>
      <c r="F13" s="4"/>
      <c r="G13" s="4"/>
      <c r="H13" s="4"/>
      <c r="I13" s="4"/>
      <c r="J13" s="7" t="s">
        <v>498</v>
      </c>
      <c r="K13" s="4"/>
      <c r="L13" s="4"/>
    </row>
    <row r="14" spans="1:12" ht="25.5" x14ac:dyDescent="0.25">
      <c r="A14" s="24" t="s">
        <v>48</v>
      </c>
      <c r="B14" s="24" t="s">
        <v>127</v>
      </c>
      <c r="C14" s="24" t="s">
        <v>128</v>
      </c>
      <c r="D14" s="6" t="s">
        <v>430</v>
      </c>
      <c r="E14" s="4"/>
      <c r="F14" s="4"/>
      <c r="G14" s="4"/>
      <c r="H14" s="4"/>
      <c r="I14" s="4"/>
      <c r="J14" s="7" t="s">
        <v>498</v>
      </c>
      <c r="K14" s="4"/>
      <c r="L14" s="4"/>
    </row>
    <row r="15" spans="1:12" ht="25.5" x14ac:dyDescent="0.25">
      <c r="A15" s="24" t="s">
        <v>48</v>
      </c>
      <c r="B15" s="24" t="s">
        <v>131</v>
      </c>
      <c r="C15" s="24" t="s">
        <v>132</v>
      </c>
      <c r="D15" s="6" t="s">
        <v>431</v>
      </c>
      <c r="E15" s="4"/>
      <c r="F15" s="4"/>
      <c r="G15" s="4"/>
      <c r="H15" s="4"/>
      <c r="I15" s="4"/>
      <c r="J15" s="7" t="s">
        <v>498</v>
      </c>
      <c r="K15" s="4"/>
      <c r="L15" s="4"/>
    </row>
    <row r="16" spans="1:12" ht="25.5" x14ac:dyDescent="0.25">
      <c r="A16" s="24" t="s">
        <v>48</v>
      </c>
      <c r="B16" s="24" t="s">
        <v>135</v>
      </c>
      <c r="C16" s="24" t="s">
        <v>136</v>
      </c>
      <c r="D16" s="6" t="s">
        <v>432</v>
      </c>
      <c r="E16" s="4"/>
      <c r="F16" s="4"/>
      <c r="G16" s="4"/>
      <c r="H16" s="4"/>
      <c r="I16" s="4"/>
      <c r="J16" s="7" t="s">
        <v>498</v>
      </c>
      <c r="K16" s="4"/>
      <c r="L16" s="4"/>
    </row>
    <row r="17" spans="1:12" ht="38.25" x14ac:dyDescent="0.25">
      <c r="A17" s="24" t="s">
        <v>48</v>
      </c>
      <c r="B17" s="24" t="s">
        <v>139</v>
      </c>
      <c r="C17" s="24" t="s">
        <v>140</v>
      </c>
      <c r="D17" s="6" t="s">
        <v>433</v>
      </c>
      <c r="E17" s="4"/>
      <c r="F17" s="4"/>
      <c r="G17" s="4"/>
      <c r="H17" s="4"/>
      <c r="I17" s="4"/>
      <c r="J17" s="7" t="s">
        <v>498</v>
      </c>
      <c r="K17" s="4"/>
      <c r="L17" s="4"/>
    </row>
    <row r="18" spans="1:12" ht="25.5" x14ac:dyDescent="0.25">
      <c r="A18" s="24" t="s">
        <v>48</v>
      </c>
      <c r="B18" s="24" t="s">
        <v>143</v>
      </c>
      <c r="C18" s="24" t="s">
        <v>144</v>
      </c>
      <c r="D18" s="6" t="s">
        <v>434</v>
      </c>
      <c r="E18" s="4"/>
      <c r="F18" s="4"/>
      <c r="G18" s="4"/>
      <c r="H18" s="4"/>
      <c r="I18" s="4"/>
      <c r="J18" s="7" t="s">
        <v>498</v>
      </c>
      <c r="K18" s="4"/>
      <c r="L18" s="4"/>
    </row>
    <row r="19" spans="1:12" ht="25.5" x14ac:dyDescent="0.25">
      <c r="A19" s="24" t="s">
        <v>48</v>
      </c>
      <c r="B19" s="24" t="s">
        <v>147</v>
      </c>
      <c r="C19" s="24" t="s">
        <v>148</v>
      </c>
      <c r="D19" s="6" t="s">
        <v>428</v>
      </c>
      <c r="E19" s="4"/>
      <c r="F19" s="4"/>
      <c r="G19" s="4"/>
      <c r="H19" s="4"/>
      <c r="I19" s="4"/>
      <c r="J19" s="7" t="s">
        <v>498</v>
      </c>
      <c r="K19" s="4"/>
      <c r="L19" s="4"/>
    </row>
    <row r="20" spans="1:12" ht="25.5" x14ac:dyDescent="0.25">
      <c r="A20" s="24" t="s">
        <v>48</v>
      </c>
      <c r="B20" s="24" t="s">
        <v>151</v>
      </c>
      <c r="C20" s="24" t="s">
        <v>152</v>
      </c>
      <c r="D20" s="6" t="s">
        <v>435</v>
      </c>
      <c r="E20" s="4"/>
      <c r="F20" s="4"/>
      <c r="G20" s="4"/>
      <c r="H20" s="4"/>
      <c r="I20" s="4"/>
      <c r="J20" s="7" t="s">
        <v>498</v>
      </c>
      <c r="K20" s="4"/>
      <c r="L20" s="4"/>
    </row>
    <row r="21" spans="1:12" ht="25.5" x14ac:dyDescent="0.25">
      <c r="A21" s="24" t="s">
        <v>48</v>
      </c>
      <c r="B21" s="24" t="s">
        <v>155</v>
      </c>
      <c r="C21" s="24" t="s">
        <v>156</v>
      </c>
      <c r="D21" s="6" t="s">
        <v>436</v>
      </c>
      <c r="E21" s="4"/>
      <c r="F21" s="4"/>
      <c r="G21" s="4"/>
      <c r="H21" s="4"/>
      <c r="I21" s="4"/>
      <c r="J21" s="7" t="s">
        <v>498</v>
      </c>
      <c r="K21" s="4"/>
      <c r="L21" s="4"/>
    </row>
    <row r="22" spans="1:12" ht="25.5" x14ac:dyDescent="0.25">
      <c r="A22" s="24" t="s">
        <v>48</v>
      </c>
      <c r="B22" s="24" t="s">
        <v>159</v>
      </c>
      <c r="C22" s="24" t="s">
        <v>160</v>
      </c>
      <c r="D22" s="6" t="s">
        <v>437</v>
      </c>
      <c r="E22" s="4"/>
      <c r="F22" s="4"/>
      <c r="G22" s="4"/>
      <c r="H22" s="4"/>
      <c r="I22" s="4"/>
      <c r="J22" s="7" t="s">
        <v>498</v>
      </c>
      <c r="K22" s="4"/>
      <c r="L22" s="4"/>
    </row>
    <row r="23" spans="1:12" ht="25.5" x14ac:dyDescent="0.25">
      <c r="A23" s="25" t="s">
        <v>50</v>
      </c>
      <c r="B23" s="25" t="s">
        <v>163</v>
      </c>
      <c r="C23" s="25" t="s">
        <v>164</v>
      </c>
      <c r="D23" s="6" t="s">
        <v>438</v>
      </c>
      <c r="E23" s="4"/>
      <c r="F23" s="4"/>
      <c r="G23" s="4"/>
      <c r="H23" s="4"/>
      <c r="I23" s="4"/>
      <c r="J23" s="7" t="s">
        <v>498</v>
      </c>
      <c r="K23" s="4"/>
      <c r="L23" s="4"/>
    </row>
    <row r="24" spans="1:12" ht="25.5" x14ac:dyDescent="0.25">
      <c r="A24" s="25" t="s">
        <v>50</v>
      </c>
      <c r="B24" s="25" t="s">
        <v>167</v>
      </c>
      <c r="C24" s="25" t="s">
        <v>168</v>
      </c>
      <c r="D24" s="6" t="s">
        <v>439</v>
      </c>
      <c r="E24" s="4"/>
      <c r="F24" s="4"/>
      <c r="G24" s="4"/>
      <c r="H24" s="4"/>
      <c r="I24" s="4"/>
      <c r="J24" s="7" t="s">
        <v>498</v>
      </c>
      <c r="K24" s="4"/>
      <c r="L24" s="4"/>
    </row>
    <row r="25" spans="1:12" ht="38.25" x14ac:dyDescent="0.25">
      <c r="A25" s="25" t="s">
        <v>50</v>
      </c>
      <c r="B25" s="25" t="s">
        <v>171</v>
      </c>
      <c r="C25" s="25" t="s">
        <v>172</v>
      </c>
      <c r="D25" s="6" t="s">
        <v>440</v>
      </c>
      <c r="E25" s="4"/>
      <c r="F25" s="4"/>
      <c r="G25" s="4"/>
      <c r="H25" s="4"/>
      <c r="I25" s="4"/>
      <c r="J25" s="7" t="s">
        <v>498</v>
      </c>
      <c r="K25" s="4"/>
      <c r="L25" s="4"/>
    </row>
    <row r="26" spans="1:12" ht="38.25" x14ac:dyDescent="0.25">
      <c r="A26" s="25" t="s">
        <v>50</v>
      </c>
      <c r="B26" s="25" t="s">
        <v>175</v>
      </c>
      <c r="C26" s="25" t="s">
        <v>176</v>
      </c>
      <c r="D26" s="6" t="s">
        <v>441</v>
      </c>
      <c r="E26" s="4"/>
      <c r="F26" s="4"/>
      <c r="G26" s="4"/>
      <c r="H26" s="4"/>
      <c r="I26" s="4"/>
      <c r="J26" s="7" t="s">
        <v>498</v>
      </c>
      <c r="K26" s="4"/>
      <c r="L26" s="4"/>
    </row>
    <row r="27" spans="1:12" ht="25.5" x14ac:dyDescent="0.25">
      <c r="A27" s="25" t="s">
        <v>50</v>
      </c>
      <c r="B27" s="25" t="s">
        <v>179</v>
      </c>
      <c r="C27" s="25" t="s">
        <v>180</v>
      </c>
      <c r="D27" s="6" t="s">
        <v>442</v>
      </c>
      <c r="E27" s="4"/>
      <c r="F27" s="4"/>
      <c r="G27" s="4"/>
      <c r="H27" s="4"/>
      <c r="I27" s="4"/>
      <c r="J27" s="7" t="s">
        <v>498</v>
      </c>
      <c r="K27" s="4"/>
      <c r="L27" s="4"/>
    </row>
    <row r="28" spans="1:12" ht="25.5" x14ac:dyDescent="0.25">
      <c r="A28" s="25" t="s">
        <v>50</v>
      </c>
      <c r="B28" s="25" t="s">
        <v>183</v>
      </c>
      <c r="C28" s="25" t="s">
        <v>184</v>
      </c>
      <c r="D28" s="6" t="s">
        <v>443</v>
      </c>
      <c r="E28" s="4"/>
      <c r="F28" s="4"/>
      <c r="G28" s="4"/>
      <c r="H28" s="4"/>
      <c r="I28" s="4"/>
      <c r="J28" s="7" t="s">
        <v>498</v>
      </c>
      <c r="K28" s="4"/>
      <c r="L28" s="4"/>
    </row>
    <row r="29" spans="1:12" ht="25.5" x14ac:dyDescent="0.25">
      <c r="A29" s="25" t="s">
        <v>50</v>
      </c>
      <c r="B29" s="25" t="s">
        <v>187</v>
      </c>
      <c r="C29" s="25" t="s">
        <v>188</v>
      </c>
      <c r="D29" s="6" t="s">
        <v>444</v>
      </c>
      <c r="E29" s="4"/>
      <c r="F29" s="4"/>
      <c r="G29" s="4"/>
      <c r="H29" s="4"/>
      <c r="I29" s="4"/>
      <c r="J29" s="7" t="s">
        <v>498</v>
      </c>
      <c r="K29" s="4"/>
      <c r="L29" s="4"/>
    </row>
    <row r="30" spans="1:12" ht="25.5" x14ac:dyDescent="0.25">
      <c r="A30" s="25" t="s">
        <v>50</v>
      </c>
      <c r="B30" s="25" t="s">
        <v>191</v>
      </c>
      <c r="C30" s="25" t="s">
        <v>192</v>
      </c>
      <c r="D30" s="6" t="s">
        <v>445</v>
      </c>
      <c r="E30" s="4"/>
      <c r="F30" s="4"/>
      <c r="G30" s="4"/>
      <c r="H30" s="4"/>
      <c r="I30" s="4"/>
      <c r="J30" s="7" t="s">
        <v>498</v>
      </c>
      <c r="K30" s="4"/>
      <c r="L30" s="4"/>
    </row>
    <row r="31" spans="1:12" ht="25.5" x14ac:dyDescent="0.25">
      <c r="A31" s="25" t="s">
        <v>50</v>
      </c>
      <c r="B31" s="25" t="s">
        <v>195</v>
      </c>
      <c r="C31" s="25" t="s">
        <v>196</v>
      </c>
      <c r="D31" s="6" t="s">
        <v>446</v>
      </c>
      <c r="E31" s="4"/>
      <c r="F31" s="4"/>
      <c r="G31" s="4"/>
      <c r="H31" s="4"/>
      <c r="I31" s="4"/>
      <c r="J31" s="7" t="s">
        <v>498</v>
      </c>
      <c r="K31" s="4"/>
      <c r="L31" s="4"/>
    </row>
    <row r="32" spans="1:12" ht="25.5" x14ac:dyDescent="0.25">
      <c r="A32" s="25" t="s">
        <v>50</v>
      </c>
      <c r="B32" s="25" t="s">
        <v>199</v>
      </c>
      <c r="C32" s="25" t="s">
        <v>200</v>
      </c>
      <c r="D32" s="6" t="s">
        <v>447</v>
      </c>
      <c r="E32" s="4"/>
      <c r="F32" s="4"/>
      <c r="G32" s="4"/>
      <c r="H32" s="4"/>
      <c r="I32" s="4"/>
      <c r="J32" s="7" t="s">
        <v>498</v>
      </c>
      <c r="K32" s="4"/>
      <c r="L32" s="4"/>
    </row>
    <row r="33" spans="1:12" ht="25.5" x14ac:dyDescent="0.25">
      <c r="A33" s="25" t="s">
        <v>50</v>
      </c>
      <c r="B33" s="25" t="s">
        <v>203</v>
      </c>
      <c r="C33" s="25" t="s">
        <v>204</v>
      </c>
      <c r="D33" s="6" t="s">
        <v>448</v>
      </c>
      <c r="E33" s="4"/>
      <c r="F33" s="4"/>
      <c r="G33" s="4"/>
      <c r="H33" s="4"/>
      <c r="I33" s="4"/>
      <c r="J33" s="7" t="s">
        <v>498</v>
      </c>
      <c r="K33" s="4"/>
      <c r="L33" s="4"/>
    </row>
    <row r="34" spans="1:12" ht="25.5" x14ac:dyDescent="0.25">
      <c r="A34" s="26" t="s">
        <v>52</v>
      </c>
      <c r="B34" s="26" t="s">
        <v>207</v>
      </c>
      <c r="C34" s="26" t="s">
        <v>208</v>
      </c>
      <c r="D34" s="6" t="s">
        <v>449</v>
      </c>
      <c r="E34" s="4"/>
      <c r="F34" s="4"/>
      <c r="G34" s="4"/>
      <c r="H34" s="4"/>
      <c r="I34" s="4"/>
      <c r="J34" s="7" t="s">
        <v>498</v>
      </c>
      <c r="K34" s="4"/>
      <c r="L34" s="4"/>
    </row>
    <row r="35" spans="1:12" ht="25.5" x14ac:dyDescent="0.25">
      <c r="A35" s="26" t="s">
        <v>52</v>
      </c>
      <c r="B35" s="26" t="s">
        <v>211</v>
      </c>
      <c r="C35" s="26" t="s">
        <v>212</v>
      </c>
      <c r="D35" s="6" t="s">
        <v>450</v>
      </c>
      <c r="E35" s="4"/>
      <c r="F35" s="4"/>
      <c r="G35" s="4"/>
      <c r="H35" s="4"/>
      <c r="I35" s="4"/>
      <c r="J35" s="7" t="s">
        <v>498</v>
      </c>
      <c r="K35" s="4"/>
      <c r="L35" s="4"/>
    </row>
    <row r="36" spans="1:12" ht="25.5" x14ac:dyDescent="0.25">
      <c r="A36" s="26" t="s">
        <v>52</v>
      </c>
      <c r="B36" s="26" t="s">
        <v>215</v>
      </c>
      <c r="C36" s="26" t="s">
        <v>216</v>
      </c>
      <c r="D36" s="6" t="s">
        <v>451</v>
      </c>
      <c r="E36" s="4"/>
      <c r="F36" s="4"/>
      <c r="G36" s="4"/>
      <c r="H36" s="4"/>
      <c r="I36" s="4"/>
      <c r="J36" s="7" t="s">
        <v>498</v>
      </c>
      <c r="K36" s="4"/>
      <c r="L36" s="4"/>
    </row>
    <row r="37" spans="1:12" ht="38.25" x14ac:dyDescent="0.25">
      <c r="A37" s="26" t="s">
        <v>52</v>
      </c>
      <c r="B37" s="26" t="s">
        <v>219</v>
      </c>
      <c r="C37" s="26" t="s">
        <v>220</v>
      </c>
      <c r="D37" s="6" t="s">
        <v>452</v>
      </c>
      <c r="E37" s="4"/>
      <c r="F37" s="4"/>
      <c r="G37" s="4"/>
      <c r="H37" s="4"/>
      <c r="I37" s="4"/>
      <c r="J37" s="7" t="s">
        <v>498</v>
      </c>
      <c r="K37" s="4"/>
      <c r="L37" s="4"/>
    </row>
    <row r="38" spans="1:12" ht="25.5" x14ac:dyDescent="0.25">
      <c r="A38" s="26" t="s">
        <v>52</v>
      </c>
      <c r="B38" s="26" t="s">
        <v>223</v>
      </c>
      <c r="C38" s="26" t="s">
        <v>224</v>
      </c>
      <c r="D38" s="6" t="s">
        <v>453</v>
      </c>
      <c r="E38" s="4"/>
      <c r="F38" s="4"/>
      <c r="G38" s="4"/>
      <c r="H38" s="4"/>
      <c r="I38" s="4"/>
      <c r="J38" s="7" t="s">
        <v>498</v>
      </c>
      <c r="K38" s="4"/>
      <c r="L38" s="4"/>
    </row>
    <row r="39" spans="1:12" ht="25.5" x14ac:dyDescent="0.25">
      <c r="A39" s="26" t="s">
        <v>52</v>
      </c>
      <c r="B39" s="26" t="s">
        <v>227</v>
      </c>
      <c r="C39" s="26" t="s">
        <v>228</v>
      </c>
      <c r="D39" s="6" t="s">
        <v>454</v>
      </c>
      <c r="E39" s="4"/>
      <c r="F39" s="4"/>
      <c r="G39" s="4"/>
      <c r="H39" s="4"/>
      <c r="I39" s="4"/>
      <c r="J39" s="7" t="s">
        <v>498</v>
      </c>
      <c r="K39" s="4"/>
      <c r="L39" s="4"/>
    </row>
    <row r="40" spans="1:12" ht="25.5" x14ac:dyDescent="0.25">
      <c r="A40" s="26" t="s">
        <v>52</v>
      </c>
      <c r="B40" s="26" t="s">
        <v>230</v>
      </c>
      <c r="C40" s="26" t="s">
        <v>231</v>
      </c>
      <c r="D40" s="6" t="s">
        <v>455</v>
      </c>
      <c r="E40" s="4"/>
      <c r="F40" s="4"/>
      <c r="G40" s="4"/>
      <c r="H40" s="4"/>
      <c r="I40" s="4"/>
      <c r="J40" s="7" t="s">
        <v>498</v>
      </c>
      <c r="K40" s="4"/>
      <c r="L40" s="4"/>
    </row>
    <row r="41" spans="1:12" ht="25.5" x14ac:dyDescent="0.25">
      <c r="A41" s="26" t="s">
        <v>52</v>
      </c>
      <c r="B41" s="26" t="s">
        <v>233</v>
      </c>
      <c r="C41" s="26" t="s">
        <v>234</v>
      </c>
      <c r="D41" s="6" t="s">
        <v>456</v>
      </c>
      <c r="E41" s="4"/>
      <c r="F41" s="4"/>
      <c r="G41" s="4"/>
      <c r="H41" s="4"/>
      <c r="I41" s="4"/>
      <c r="J41" s="7" t="s">
        <v>498</v>
      </c>
      <c r="K41" s="4"/>
      <c r="L41" s="4"/>
    </row>
    <row r="42" spans="1:12" ht="25.5" x14ac:dyDescent="0.25">
      <c r="A42" s="26" t="s">
        <v>52</v>
      </c>
      <c r="B42" s="26" t="s">
        <v>237</v>
      </c>
      <c r="C42" s="26" t="s">
        <v>238</v>
      </c>
      <c r="D42" s="6" t="s">
        <v>457</v>
      </c>
      <c r="E42" s="4"/>
      <c r="F42" s="4"/>
      <c r="G42" s="4"/>
      <c r="H42" s="4"/>
      <c r="I42" s="4"/>
      <c r="J42" s="7" t="s">
        <v>498</v>
      </c>
      <c r="K42" s="4"/>
      <c r="L42" s="4"/>
    </row>
    <row r="43" spans="1:12" ht="25.5" x14ac:dyDescent="0.25">
      <c r="A43" s="26" t="s">
        <v>52</v>
      </c>
      <c r="B43" s="26" t="s">
        <v>241</v>
      </c>
      <c r="C43" s="26" t="s">
        <v>242</v>
      </c>
      <c r="D43" s="6" t="s">
        <v>458</v>
      </c>
      <c r="E43" s="4"/>
      <c r="F43" s="4"/>
      <c r="G43" s="4"/>
      <c r="H43" s="4"/>
      <c r="I43" s="4"/>
      <c r="J43" s="7" t="s">
        <v>498</v>
      </c>
      <c r="K43" s="4"/>
      <c r="L43" s="4"/>
    </row>
    <row r="44" spans="1:12" ht="25.5" x14ac:dyDescent="0.25">
      <c r="A44" s="26" t="s">
        <v>52</v>
      </c>
      <c r="B44" s="26" t="s">
        <v>245</v>
      </c>
      <c r="C44" s="26" t="s">
        <v>246</v>
      </c>
      <c r="D44" s="6" t="s">
        <v>459</v>
      </c>
      <c r="E44" s="4"/>
      <c r="F44" s="4"/>
      <c r="G44" s="4"/>
      <c r="H44" s="4"/>
      <c r="I44" s="4"/>
      <c r="J44" s="7" t="s">
        <v>498</v>
      </c>
      <c r="K44" s="4"/>
      <c r="L44" s="4"/>
    </row>
    <row r="45" spans="1:12" ht="25.5" x14ac:dyDescent="0.25">
      <c r="A45" s="26" t="s">
        <v>52</v>
      </c>
      <c r="B45" s="26" t="s">
        <v>249</v>
      </c>
      <c r="C45" s="26" t="s">
        <v>250</v>
      </c>
      <c r="D45" s="6" t="s">
        <v>449</v>
      </c>
      <c r="E45" s="4"/>
      <c r="F45" s="4"/>
      <c r="G45" s="4"/>
      <c r="H45" s="4"/>
      <c r="I45" s="4"/>
      <c r="J45" s="7" t="s">
        <v>498</v>
      </c>
      <c r="K45" s="4"/>
      <c r="L45" s="4"/>
    </row>
    <row r="46" spans="1:12" ht="25.5" x14ac:dyDescent="0.25">
      <c r="A46" s="26" t="s">
        <v>52</v>
      </c>
      <c r="B46" s="26" t="s">
        <v>253</v>
      </c>
      <c r="C46" s="26" t="s">
        <v>254</v>
      </c>
      <c r="D46" s="6" t="s">
        <v>449</v>
      </c>
      <c r="E46" s="4"/>
      <c r="F46" s="4"/>
      <c r="G46" s="4"/>
      <c r="H46" s="4"/>
      <c r="I46" s="4"/>
      <c r="J46" s="7" t="s">
        <v>498</v>
      </c>
      <c r="K46" s="4"/>
      <c r="L46" s="4"/>
    </row>
    <row r="47" spans="1:12" ht="25.5" x14ac:dyDescent="0.25">
      <c r="A47" s="26" t="s">
        <v>52</v>
      </c>
      <c r="B47" s="26" t="s">
        <v>257</v>
      </c>
      <c r="C47" s="26" t="s">
        <v>258</v>
      </c>
      <c r="D47" s="6" t="s">
        <v>460</v>
      </c>
      <c r="E47" s="4"/>
      <c r="F47" s="4"/>
      <c r="G47" s="4"/>
      <c r="H47" s="4"/>
      <c r="I47" s="4"/>
      <c r="J47" s="7" t="s">
        <v>498</v>
      </c>
      <c r="K47" s="4"/>
      <c r="L47" s="4"/>
    </row>
    <row r="48" spans="1:12" ht="25.5" x14ac:dyDescent="0.25">
      <c r="A48" s="26" t="s">
        <v>52</v>
      </c>
      <c r="B48" s="26" t="s">
        <v>261</v>
      </c>
      <c r="C48" s="26" t="s">
        <v>262</v>
      </c>
      <c r="D48" s="6" t="s">
        <v>461</v>
      </c>
      <c r="E48" s="4"/>
      <c r="F48" s="4"/>
      <c r="G48" s="4"/>
      <c r="H48" s="4"/>
      <c r="I48" s="4"/>
      <c r="J48" s="7" t="s">
        <v>498</v>
      </c>
      <c r="K48" s="4"/>
      <c r="L48" s="4"/>
    </row>
    <row r="49" spans="1:12" ht="25.5" x14ac:dyDescent="0.25">
      <c r="A49" s="27" t="s">
        <v>54</v>
      </c>
      <c r="B49" s="27" t="s">
        <v>265</v>
      </c>
      <c r="C49" s="27" t="s">
        <v>266</v>
      </c>
      <c r="D49" s="6" t="s">
        <v>462</v>
      </c>
      <c r="E49" s="4"/>
      <c r="F49" s="4"/>
      <c r="G49" s="4"/>
      <c r="H49" s="4"/>
      <c r="I49" s="4"/>
      <c r="J49" s="7" t="s">
        <v>498</v>
      </c>
      <c r="K49" s="4"/>
      <c r="L49" s="4"/>
    </row>
    <row r="50" spans="1:12" ht="25.5" x14ac:dyDescent="0.25">
      <c r="A50" s="27" t="s">
        <v>54</v>
      </c>
      <c r="B50" s="27" t="s">
        <v>269</v>
      </c>
      <c r="C50" s="27" t="s">
        <v>270</v>
      </c>
      <c r="D50" s="6" t="s">
        <v>463</v>
      </c>
      <c r="E50" s="4"/>
      <c r="F50" s="4"/>
      <c r="G50" s="4"/>
      <c r="H50" s="4"/>
      <c r="I50" s="4"/>
      <c r="J50" s="7" t="s">
        <v>498</v>
      </c>
      <c r="K50" s="4"/>
      <c r="L50" s="4"/>
    </row>
    <row r="51" spans="1:12" ht="25.5" x14ac:dyDescent="0.25">
      <c r="A51" s="27" t="s">
        <v>54</v>
      </c>
      <c r="B51" s="27" t="s">
        <v>273</v>
      </c>
      <c r="C51" s="27" t="s">
        <v>274</v>
      </c>
      <c r="D51" s="6" t="s">
        <v>464</v>
      </c>
      <c r="E51" s="4"/>
      <c r="F51" s="4"/>
      <c r="G51" s="4"/>
      <c r="H51" s="4"/>
      <c r="I51" s="4"/>
      <c r="J51" s="7" t="s">
        <v>498</v>
      </c>
      <c r="K51" s="4"/>
      <c r="L51" s="4"/>
    </row>
    <row r="52" spans="1:12" ht="25.5" x14ac:dyDescent="0.25">
      <c r="A52" s="27" t="s">
        <v>54</v>
      </c>
      <c r="B52" s="27" t="s">
        <v>277</v>
      </c>
      <c r="C52" s="27" t="s">
        <v>278</v>
      </c>
      <c r="D52" s="6" t="s">
        <v>465</v>
      </c>
      <c r="E52" s="4"/>
      <c r="F52" s="4"/>
      <c r="G52" s="4"/>
      <c r="H52" s="4"/>
      <c r="I52" s="4"/>
      <c r="J52" s="7" t="s">
        <v>498</v>
      </c>
      <c r="K52" s="4"/>
      <c r="L52" s="4"/>
    </row>
    <row r="53" spans="1:12" ht="25.5" x14ac:dyDescent="0.25">
      <c r="A53" s="27" t="s">
        <v>54</v>
      </c>
      <c r="B53" s="27" t="s">
        <v>281</v>
      </c>
      <c r="C53" s="27" t="s">
        <v>282</v>
      </c>
      <c r="D53" s="6" t="s">
        <v>466</v>
      </c>
      <c r="E53" s="4"/>
      <c r="F53" s="4"/>
      <c r="G53" s="4"/>
      <c r="H53" s="4"/>
      <c r="I53" s="4"/>
      <c r="J53" s="7" t="s">
        <v>498</v>
      </c>
      <c r="K53" s="4"/>
      <c r="L53" s="4"/>
    </row>
    <row r="54" spans="1:12" ht="25.5" x14ac:dyDescent="0.25">
      <c r="A54" s="27" t="s">
        <v>54</v>
      </c>
      <c r="B54" s="27" t="s">
        <v>285</v>
      </c>
      <c r="C54" s="27" t="s">
        <v>286</v>
      </c>
      <c r="D54" s="6" t="s">
        <v>467</v>
      </c>
      <c r="E54" s="4"/>
      <c r="F54" s="4"/>
      <c r="G54" s="4"/>
      <c r="H54" s="4"/>
      <c r="I54" s="4"/>
      <c r="J54" s="7" t="s">
        <v>498</v>
      </c>
      <c r="K54" s="4"/>
      <c r="L54" s="4"/>
    </row>
    <row r="55" spans="1:12" ht="38.25" x14ac:dyDescent="0.25">
      <c r="A55" s="28" t="s">
        <v>56</v>
      </c>
      <c r="B55" s="28" t="s">
        <v>289</v>
      </c>
      <c r="C55" s="28" t="s">
        <v>290</v>
      </c>
      <c r="D55" s="6" t="s">
        <v>468</v>
      </c>
      <c r="E55" s="4"/>
      <c r="F55" s="4"/>
      <c r="G55" s="4"/>
      <c r="H55" s="4"/>
      <c r="I55" s="4"/>
      <c r="J55" s="7" t="s">
        <v>498</v>
      </c>
      <c r="K55" s="4"/>
      <c r="L55" s="4"/>
    </row>
    <row r="56" spans="1:12" ht="25.5" x14ac:dyDescent="0.25">
      <c r="A56" s="28" t="s">
        <v>56</v>
      </c>
      <c r="B56" s="28" t="s">
        <v>293</v>
      </c>
      <c r="C56" s="28" t="s">
        <v>294</v>
      </c>
      <c r="D56" s="6" t="s">
        <v>469</v>
      </c>
      <c r="E56" s="4"/>
      <c r="F56" s="4"/>
      <c r="G56" s="4"/>
      <c r="H56" s="4"/>
      <c r="I56" s="4"/>
      <c r="J56" s="7" t="s">
        <v>498</v>
      </c>
      <c r="K56" s="4"/>
      <c r="L56" s="4"/>
    </row>
    <row r="57" spans="1:12" ht="38.25" x14ac:dyDescent="0.25">
      <c r="A57" s="28" t="s">
        <v>56</v>
      </c>
      <c r="B57" s="28" t="s">
        <v>297</v>
      </c>
      <c r="C57" s="28" t="s">
        <v>298</v>
      </c>
      <c r="D57" s="6" t="s">
        <v>470</v>
      </c>
      <c r="E57" s="4"/>
      <c r="F57" s="4"/>
      <c r="G57" s="4"/>
      <c r="H57" s="4"/>
      <c r="I57" s="4"/>
      <c r="J57" s="7" t="s">
        <v>498</v>
      </c>
      <c r="K57" s="4"/>
      <c r="L57" s="4"/>
    </row>
    <row r="58" spans="1:12" ht="38.25" x14ac:dyDescent="0.25">
      <c r="A58" s="29" t="s">
        <v>58</v>
      </c>
      <c r="B58" s="29" t="s">
        <v>301</v>
      </c>
      <c r="C58" s="29" t="s">
        <v>302</v>
      </c>
      <c r="D58" s="6" t="s">
        <v>471</v>
      </c>
      <c r="E58" s="4"/>
      <c r="F58" s="4"/>
      <c r="G58" s="4"/>
      <c r="H58" s="4"/>
      <c r="I58" s="4"/>
      <c r="J58" s="7" t="s">
        <v>498</v>
      </c>
      <c r="K58" s="4"/>
      <c r="L58" s="4"/>
    </row>
    <row r="59" spans="1:12" ht="38.25" x14ac:dyDescent="0.25">
      <c r="A59" s="29" t="s">
        <v>58</v>
      </c>
      <c r="B59" s="29" t="s">
        <v>305</v>
      </c>
      <c r="C59" s="29" t="s">
        <v>306</v>
      </c>
      <c r="D59" s="6" t="s">
        <v>472</v>
      </c>
      <c r="E59" s="4"/>
      <c r="F59" s="4"/>
      <c r="G59" s="4"/>
      <c r="H59" s="4"/>
      <c r="I59" s="4"/>
      <c r="J59" s="7" t="s">
        <v>498</v>
      </c>
      <c r="K59" s="4"/>
      <c r="L59" s="4"/>
    </row>
    <row r="60" spans="1:12" ht="38.25" x14ac:dyDescent="0.25">
      <c r="A60" s="29" t="s">
        <v>58</v>
      </c>
      <c r="B60" s="29" t="s">
        <v>309</v>
      </c>
      <c r="C60" s="29" t="s">
        <v>310</v>
      </c>
      <c r="D60" s="6" t="s">
        <v>473</v>
      </c>
      <c r="E60" s="4"/>
      <c r="F60" s="4"/>
      <c r="G60" s="4"/>
      <c r="H60" s="4"/>
      <c r="I60" s="4"/>
      <c r="J60" s="7" t="s">
        <v>498</v>
      </c>
      <c r="K60" s="4"/>
      <c r="L60" s="4"/>
    </row>
    <row r="61" spans="1:12" ht="38.25" x14ac:dyDescent="0.25">
      <c r="A61" s="29" t="s">
        <v>58</v>
      </c>
      <c r="B61" s="29" t="s">
        <v>313</v>
      </c>
      <c r="C61" s="29" t="s">
        <v>314</v>
      </c>
      <c r="D61" s="6" t="s">
        <v>474</v>
      </c>
      <c r="E61" s="4"/>
      <c r="F61" s="4"/>
      <c r="G61" s="4"/>
      <c r="H61" s="4"/>
      <c r="I61" s="4"/>
      <c r="J61" s="7" t="s">
        <v>498</v>
      </c>
      <c r="K61" s="4"/>
      <c r="L61" s="4"/>
    </row>
    <row r="62" spans="1:12" ht="38.25" x14ac:dyDescent="0.25">
      <c r="A62" s="29" t="s">
        <v>58</v>
      </c>
      <c r="B62" s="29" t="s">
        <v>317</v>
      </c>
      <c r="C62" s="29" t="s">
        <v>318</v>
      </c>
      <c r="D62" s="6" t="s">
        <v>475</v>
      </c>
      <c r="E62" s="4"/>
      <c r="F62" s="4"/>
      <c r="G62" s="4"/>
      <c r="H62" s="4"/>
      <c r="I62" s="4"/>
      <c r="J62" s="7" t="s">
        <v>498</v>
      </c>
      <c r="K62" s="4"/>
      <c r="L62" s="4"/>
    </row>
    <row r="63" spans="1:12" ht="25.5" x14ac:dyDescent="0.25">
      <c r="A63" s="30" t="s">
        <v>60</v>
      </c>
      <c r="B63" s="30" t="s">
        <v>321</v>
      </c>
      <c r="C63" s="30" t="s">
        <v>322</v>
      </c>
      <c r="D63" s="6" t="s">
        <v>476</v>
      </c>
      <c r="E63" s="4"/>
      <c r="F63" s="4"/>
      <c r="G63" s="4"/>
      <c r="H63" s="4"/>
      <c r="I63" s="4"/>
      <c r="J63" s="7" t="s">
        <v>498</v>
      </c>
      <c r="K63" s="4"/>
      <c r="L63" s="4"/>
    </row>
    <row r="64" spans="1:12" ht="25.5" x14ac:dyDescent="0.25">
      <c r="A64" s="30" t="s">
        <v>60</v>
      </c>
      <c r="B64" s="30" t="s">
        <v>325</v>
      </c>
      <c r="C64" s="30" t="s">
        <v>326</v>
      </c>
      <c r="D64" s="6" t="s">
        <v>477</v>
      </c>
      <c r="E64" s="4"/>
      <c r="F64" s="4"/>
      <c r="G64" s="4"/>
      <c r="H64" s="4"/>
      <c r="I64" s="4"/>
      <c r="J64" s="7" t="s">
        <v>498</v>
      </c>
      <c r="K64" s="4"/>
      <c r="L64" s="4"/>
    </row>
    <row r="65" spans="1:12" ht="25.5" x14ac:dyDescent="0.25">
      <c r="A65" s="30" t="s">
        <v>60</v>
      </c>
      <c r="B65" s="30" t="s">
        <v>329</v>
      </c>
      <c r="C65" s="30" t="s">
        <v>330</v>
      </c>
      <c r="D65" s="6" t="s">
        <v>478</v>
      </c>
      <c r="E65" s="4"/>
      <c r="F65" s="4"/>
      <c r="G65" s="4"/>
      <c r="H65" s="4"/>
      <c r="I65" s="4"/>
      <c r="J65" s="7" t="s">
        <v>498</v>
      </c>
      <c r="K65" s="4"/>
      <c r="L65" s="4"/>
    </row>
    <row r="66" spans="1:12" ht="25.5" x14ac:dyDescent="0.25">
      <c r="A66" s="30" t="s">
        <v>60</v>
      </c>
      <c r="B66" s="30" t="s">
        <v>333</v>
      </c>
      <c r="C66" s="30" t="s">
        <v>334</v>
      </c>
      <c r="D66" s="6" t="s">
        <v>479</v>
      </c>
      <c r="E66" s="4"/>
      <c r="F66" s="4"/>
      <c r="G66" s="4"/>
      <c r="H66" s="4"/>
      <c r="I66" s="4"/>
      <c r="J66" s="7" t="s">
        <v>498</v>
      </c>
      <c r="K66" s="4"/>
      <c r="L66" s="4"/>
    </row>
    <row r="67" spans="1:12" ht="25.5" x14ac:dyDescent="0.25">
      <c r="A67" s="30" t="s">
        <v>60</v>
      </c>
      <c r="B67" s="30" t="s">
        <v>337</v>
      </c>
      <c r="C67" s="30" t="s">
        <v>338</v>
      </c>
      <c r="D67" s="6" t="s">
        <v>480</v>
      </c>
      <c r="E67" s="4"/>
      <c r="F67" s="4"/>
      <c r="G67" s="4"/>
      <c r="H67" s="4"/>
      <c r="I67" s="4"/>
      <c r="J67" s="7" t="s">
        <v>498</v>
      </c>
      <c r="K67" s="4"/>
      <c r="L67" s="4"/>
    </row>
    <row r="68" spans="1:12" ht="25.5" x14ac:dyDescent="0.25">
      <c r="A68" s="30" t="s">
        <v>60</v>
      </c>
      <c r="B68" s="30" t="s">
        <v>341</v>
      </c>
      <c r="C68" s="30" t="s">
        <v>342</v>
      </c>
      <c r="D68" s="6" t="s">
        <v>481</v>
      </c>
      <c r="E68" s="4"/>
      <c r="F68" s="4"/>
      <c r="G68" s="4"/>
      <c r="H68" s="4"/>
      <c r="I68" s="4"/>
      <c r="J68" s="7" t="s">
        <v>498</v>
      </c>
      <c r="K68" s="4"/>
      <c r="L68" s="4"/>
    </row>
    <row r="69" spans="1:12" ht="25.5" x14ac:dyDescent="0.25">
      <c r="A69" s="30" t="s">
        <v>60</v>
      </c>
      <c r="B69" s="30" t="s">
        <v>345</v>
      </c>
      <c r="C69" s="30" t="s">
        <v>346</v>
      </c>
      <c r="D69" s="6" t="s">
        <v>482</v>
      </c>
      <c r="E69" s="4"/>
      <c r="F69" s="4"/>
      <c r="G69" s="4"/>
      <c r="H69" s="4"/>
      <c r="I69" s="4"/>
      <c r="J69" s="7" t="s">
        <v>498</v>
      </c>
      <c r="K69" s="4"/>
      <c r="L69" s="4"/>
    </row>
    <row r="70" spans="1:12" ht="25.5" x14ac:dyDescent="0.25">
      <c r="A70" s="30" t="s">
        <v>60</v>
      </c>
      <c r="B70" s="30" t="s">
        <v>349</v>
      </c>
      <c r="C70" s="30" t="s">
        <v>350</v>
      </c>
      <c r="D70" s="6" t="s">
        <v>483</v>
      </c>
      <c r="E70" s="4"/>
      <c r="F70" s="4"/>
      <c r="G70" s="4"/>
      <c r="H70" s="4"/>
      <c r="I70" s="4"/>
      <c r="J70" s="7" t="s">
        <v>498</v>
      </c>
      <c r="K70" s="4"/>
      <c r="L70" s="4"/>
    </row>
    <row r="71" spans="1:12" ht="25.5" x14ac:dyDescent="0.25">
      <c r="A71" s="30" t="s">
        <v>60</v>
      </c>
      <c r="B71" s="30" t="s">
        <v>353</v>
      </c>
      <c r="C71" s="30" t="s">
        <v>354</v>
      </c>
      <c r="D71" s="6" t="s">
        <v>484</v>
      </c>
      <c r="E71" s="4"/>
      <c r="F71" s="4"/>
      <c r="G71" s="4"/>
      <c r="H71" s="4"/>
      <c r="I71" s="4"/>
      <c r="J71" s="7" t="s">
        <v>498</v>
      </c>
      <c r="K71" s="4"/>
      <c r="L71" s="4"/>
    </row>
    <row r="72" spans="1:12" ht="25.5" x14ac:dyDescent="0.25">
      <c r="A72" s="30" t="s">
        <v>60</v>
      </c>
      <c r="B72" s="30" t="s">
        <v>357</v>
      </c>
      <c r="C72" s="30" t="s">
        <v>358</v>
      </c>
      <c r="D72" s="6" t="s">
        <v>485</v>
      </c>
      <c r="E72" s="4"/>
      <c r="F72" s="4"/>
      <c r="G72" s="4"/>
      <c r="H72" s="4"/>
      <c r="I72" s="4"/>
      <c r="J72" s="7" t="s">
        <v>498</v>
      </c>
      <c r="K72" s="4"/>
      <c r="L72" s="4"/>
    </row>
    <row r="73" spans="1:12" ht="25.5" x14ac:dyDescent="0.25">
      <c r="A73" s="31" t="s">
        <v>62</v>
      </c>
      <c r="B73" s="31" t="s">
        <v>361</v>
      </c>
      <c r="C73" s="31" t="s">
        <v>362</v>
      </c>
      <c r="D73" s="6" t="s">
        <v>486</v>
      </c>
      <c r="E73" s="4"/>
      <c r="F73" s="4"/>
      <c r="G73" s="4"/>
      <c r="H73" s="4"/>
      <c r="I73" s="4"/>
      <c r="J73" s="7" t="s">
        <v>498</v>
      </c>
      <c r="K73" s="4"/>
      <c r="L73" s="4"/>
    </row>
    <row r="74" spans="1:12" ht="25.5" x14ac:dyDescent="0.25">
      <c r="A74" s="31" t="s">
        <v>62</v>
      </c>
      <c r="B74" s="31" t="s">
        <v>365</v>
      </c>
      <c r="C74" s="31" t="s">
        <v>366</v>
      </c>
      <c r="D74" s="6" t="s">
        <v>487</v>
      </c>
      <c r="E74" s="4"/>
      <c r="F74" s="4"/>
      <c r="G74" s="4"/>
      <c r="H74" s="4"/>
      <c r="I74" s="4"/>
      <c r="J74" s="7" t="s">
        <v>498</v>
      </c>
      <c r="K74" s="4"/>
      <c r="L74" s="4"/>
    </row>
    <row r="75" spans="1:12" ht="25.5" x14ac:dyDescent="0.25">
      <c r="A75" s="31" t="s">
        <v>62</v>
      </c>
      <c r="B75" s="31" t="s">
        <v>369</v>
      </c>
      <c r="C75" s="31" t="s">
        <v>370</v>
      </c>
      <c r="D75" s="6" t="s">
        <v>488</v>
      </c>
      <c r="E75" s="4"/>
      <c r="F75" s="4"/>
      <c r="G75" s="4"/>
      <c r="H75" s="4"/>
      <c r="I75" s="4"/>
      <c r="J75" s="7" t="s">
        <v>498</v>
      </c>
      <c r="K75" s="4"/>
      <c r="L75" s="4"/>
    </row>
    <row r="76" spans="1:12" ht="25.5" x14ac:dyDescent="0.25">
      <c r="A76" s="32" t="s">
        <v>64</v>
      </c>
      <c r="B76" s="32" t="s">
        <v>373</v>
      </c>
      <c r="C76" s="32" t="s">
        <v>374</v>
      </c>
      <c r="D76" s="6" t="s">
        <v>489</v>
      </c>
      <c r="E76" s="4"/>
      <c r="F76" s="4"/>
      <c r="G76" s="4"/>
      <c r="H76" s="4"/>
      <c r="I76" s="4"/>
      <c r="J76" s="7" t="s">
        <v>498</v>
      </c>
      <c r="K76" s="4"/>
      <c r="L76" s="4"/>
    </row>
    <row r="77" spans="1:12" ht="25.5" x14ac:dyDescent="0.25">
      <c r="A77" s="32" t="s">
        <v>64</v>
      </c>
      <c r="B77" s="32" t="s">
        <v>377</v>
      </c>
      <c r="C77" s="32" t="s">
        <v>378</v>
      </c>
      <c r="D77" s="6" t="s">
        <v>490</v>
      </c>
      <c r="E77" s="4"/>
      <c r="F77" s="4"/>
      <c r="G77" s="4"/>
      <c r="H77" s="4"/>
      <c r="I77" s="4"/>
      <c r="J77" s="7" t="s">
        <v>498</v>
      </c>
      <c r="K77" s="4"/>
      <c r="L77" s="4"/>
    </row>
    <row r="78" spans="1:12" ht="25.5" x14ac:dyDescent="0.25">
      <c r="A78" s="32" t="s">
        <v>64</v>
      </c>
      <c r="B78" s="32" t="s">
        <v>381</v>
      </c>
      <c r="C78" s="32" t="s">
        <v>382</v>
      </c>
      <c r="D78" s="6" t="s">
        <v>491</v>
      </c>
      <c r="E78" s="4"/>
      <c r="F78" s="4"/>
      <c r="G78" s="4"/>
      <c r="H78" s="4"/>
      <c r="I78" s="4"/>
      <c r="J78" s="7" t="s">
        <v>498</v>
      </c>
      <c r="K78" s="4"/>
      <c r="L78" s="4"/>
    </row>
    <row r="79" spans="1:12" ht="25.5" x14ac:dyDescent="0.25">
      <c r="A79" s="32" t="s">
        <v>64</v>
      </c>
      <c r="B79" s="32" t="s">
        <v>385</v>
      </c>
      <c r="C79" s="32" t="s">
        <v>386</v>
      </c>
      <c r="D79" s="6" t="s">
        <v>492</v>
      </c>
      <c r="E79" s="4"/>
      <c r="F79" s="4"/>
      <c r="G79" s="4"/>
      <c r="H79" s="4"/>
      <c r="I79" s="4"/>
      <c r="J79" s="7" t="s">
        <v>498</v>
      </c>
      <c r="K79" s="4"/>
      <c r="L79" s="4"/>
    </row>
    <row r="80" spans="1:12" ht="25.5" x14ac:dyDescent="0.25">
      <c r="A80" s="32" t="s">
        <v>64</v>
      </c>
      <c r="B80" s="32" t="s">
        <v>389</v>
      </c>
      <c r="C80" s="32" t="s">
        <v>390</v>
      </c>
      <c r="D80" s="6" t="s">
        <v>493</v>
      </c>
      <c r="E80" s="4"/>
      <c r="F80" s="4"/>
      <c r="G80" s="4"/>
      <c r="H80" s="4"/>
      <c r="I80" s="4"/>
      <c r="J80" s="7" t="s">
        <v>498</v>
      </c>
      <c r="K80" s="4"/>
      <c r="L80" s="4"/>
    </row>
    <row r="81" spans="1:12" ht="25.5" x14ac:dyDescent="0.25">
      <c r="A81" s="32" t="s">
        <v>64</v>
      </c>
      <c r="B81" s="32" t="s">
        <v>393</v>
      </c>
      <c r="C81" s="32" t="s">
        <v>394</v>
      </c>
      <c r="D81" s="6" t="s">
        <v>494</v>
      </c>
      <c r="E81" s="4"/>
      <c r="F81" s="4"/>
      <c r="G81" s="4"/>
      <c r="H81" s="4"/>
      <c r="I81" s="4"/>
      <c r="J81" s="7" t="s">
        <v>498</v>
      </c>
      <c r="K81" s="4"/>
      <c r="L81" s="4"/>
    </row>
    <row r="82" spans="1:12" ht="25.5" x14ac:dyDescent="0.25">
      <c r="A82" s="32" t="s">
        <v>64</v>
      </c>
      <c r="B82" s="32" t="s">
        <v>397</v>
      </c>
      <c r="C82" s="32" t="s">
        <v>398</v>
      </c>
      <c r="D82" s="6" t="s">
        <v>495</v>
      </c>
      <c r="E82" s="4"/>
      <c r="F82" s="4"/>
      <c r="G82" s="4"/>
      <c r="H82" s="4"/>
      <c r="I82" s="4"/>
      <c r="J82" s="7" t="s">
        <v>498</v>
      </c>
      <c r="K82" s="4"/>
      <c r="L82" s="4"/>
    </row>
    <row r="83" spans="1:12" ht="25.5" x14ac:dyDescent="0.25">
      <c r="A83" s="32" t="s">
        <v>64</v>
      </c>
      <c r="B83" s="32" t="s">
        <v>401</v>
      </c>
      <c r="C83" s="32" t="s">
        <v>402</v>
      </c>
      <c r="D83" s="6" t="s">
        <v>496</v>
      </c>
      <c r="E83" s="4"/>
      <c r="F83" s="4"/>
      <c r="G83" s="4"/>
      <c r="H83" s="4"/>
      <c r="I83" s="4"/>
      <c r="J83" s="7" t="s">
        <v>498</v>
      </c>
      <c r="K83" s="4"/>
      <c r="L83" s="4"/>
    </row>
    <row r="84" spans="1:12" ht="25.5" x14ac:dyDescent="0.25">
      <c r="A84" s="32" t="s">
        <v>64</v>
      </c>
      <c r="B84" s="32" t="s">
        <v>405</v>
      </c>
      <c r="C84" s="32" t="s">
        <v>406</v>
      </c>
      <c r="D84" s="6" t="s">
        <v>497</v>
      </c>
      <c r="E84" s="4"/>
      <c r="F84" s="4"/>
      <c r="G84" s="4"/>
      <c r="H84" s="4"/>
      <c r="I84" s="4"/>
      <c r="J84" s="7" t="s">
        <v>498</v>
      </c>
      <c r="K84" s="4"/>
      <c r="L84" s="4"/>
    </row>
  </sheetData>
  <dataValidations count="1">
    <dataValidation type="list" allowBlank="1" showInputMessage="1" showErrorMessage="1" sqref="J2:J107" xr:uid="{73CF69B7-4464-4588-8D5B-49AD3BC9407A}">
      <formula1>"Monthly,Quarterly,Biannually,Annually,Not Determined"</formula1>
    </dataValidation>
  </dataValidation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Cover &amp; Instructions</vt:lpstr>
      <vt:lpstr>2. Executive Summary</vt:lpstr>
      <vt:lpstr>3. Control Register</vt:lpstr>
      <vt:lpstr>4. Ownership Register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Pretext8 Social Engineering Control Assessment</dc:title>
  <dc:subject>Social Engineering Control Assessment</dc:subject>
  <dc:creator/>
  <dc:description>SECA v1.0</dc:description>
  <cp:lastModifiedBy/>
  <dcterms:created xsi:type="dcterms:W3CDTF">2026-09-19T12:47:29Z</dcterms:created>
  <dcterms:modified xsi:type="dcterms:W3CDTF">2026-09-19T12:49:58Z</dcterms:modified>
</cp:coreProperties>
</file>